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4090" windowHeight="11820"/>
  </bookViews>
  <sheets>
    <sheet name="Termine 2019" sheetId="4" r:id="rId1"/>
  </sheets>
  <calcPr calcId="181029"/>
</workbook>
</file>

<file path=xl/calcChain.xml><?xml version="1.0" encoding="utf-8"?>
<calcChain xmlns="http://schemas.openxmlformats.org/spreadsheetml/2006/main">
  <c r="A28" i="4" l="1"/>
  <c r="C55" i="4" l="1"/>
  <c r="C52" i="4"/>
  <c r="C53" i="4"/>
  <c r="A68" i="4"/>
  <c r="A69" i="4"/>
  <c r="A72" i="4"/>
  <c r="A73" i="4"/>
  <c r="A77" i="4"/>
  <c r="A75" i="4"/>
  <c r="A82" i="4"/>
  <c r="A84" i="4"/>
  <c r="A85" i="4"/>
  <c r="A5" i="4"/>
  <c r="A15" i="4"/>
  <c r="A21" i="4"/>
  <c r="A32" i="4"/>
  <c r="A38" i="4"/>
  <c r="A49" i="4"/>
  <c r="A56" i="4"/>
  <c r="A62" i="4"/>
  <c r="A65" i="4"/>
  <c r="A71" i="4"/>
  <c r="A78" i="4"/>
  <c r="A83" i="4"/>
  <c r="A4" i="4"/>
  <c r="A10" i="4"/>
  <c r="A19" i="4"/>
  <c r="A27" i="4"/>
  <c r="A34" i="4"/>
  <c r="A39" i="4"/>
  <c r="A40" i="4"/>
  <c r="A46" i="4"/>
  <c r="A47" i="4"/>
  <c r="A53" i="4"/>
  <c r="A52" i="4"/>
  <c r="A55" i="4"/>
  <c r="A70" i="4"/>
  <c r="A74" i="4"/>
  <c r="A81" i="4"/>
  <c r="A22" i="4"/>
  <c r="A59" i="4"/>
  <c r="A17" i="4"/>
  <c r="A16" i="4"/>
  <c r="A58" i="4"/>
  <c r="A79" i="4"/>
  <c r="A12" i="4"/>
  <c r="A29" i="4"/>
  <c r="A44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2" i="4"/>
  <c r="A3" i="4"/>
  <c r="C3" i="4"/>
  <c r="A6" i="4"/>
  <c r="A7" i="4"/>
  <c r="A8" i="4"/>
  <c r="A9" i="4"/>
  <c r="A11" i="4"/>
  <c r="A13" i="4"/>
  <c r="C13" i="4"/>
  <c r="A14" i="4"/>
  <c r="A20" i="4"/>
  <c r="A23" i="4"/>
  <c r="A24" i="4"/>
  <c r="C24" i="4"/>
  <c r="A25" i="4"/>
  <c r="A30" i="4"/>
  <c r="C30" i="4"/>
  <c r="A31" i="4"/>
  <c r="A36" i="4"/>
  <c r="A37" i="4"/>
  <c r="A33" i="4"/>
  <c r="A35" i="4"/>
  <c r="A41" i="4"/>
  <c r="A43" i="4"/>
  <c r="A45" i="4"/>
  <c r="C45" i="4"/>
  <c r="A48" i="4"/>
  <c r="A50" i="4"/>
  <c r="A51" i="4"/>
  <c r="A54" i="4"/>
  <c r="C54" i="4"/>
  <c r="A60" i="4"/>
  <c r="A57" i="4"/>
  <c r="A61" i="4"/>
  <c r="A63" i="4"/>
  <c r="A64" i="4"/>
  <c r="A66" i="4"/>
  <c r="C69" i="4"/>
  <c r="C85" i="4"/>
  <c r="A67" i="4"/>
  <c r="A18" i="4"/>
  <c r="A76" i="4"/>
  <c r="A80" i="4"/>
  <c r="A86" i="4"/>
  <c r="A87" i="4"/>
  <c r="A88" i="4"/>
  <c r="A89" i="4"/>
  <c r="A90" i="4"/>
  <c r="A91" i="4"/>
  <c r="A105" i="4"/>
  <c r="A106" i="4"/>
  <c r="A107" i="4"/>
  <c r="A108" i="4"/>
  <c r="A109" i="4"/>
  <c r="A110" i="4"/>
  <c r="A111" i="4"/>
  <c r="A112" i="4"/>
</calcChain>
</file>

<file path=xl/sharedStrings.xml><?xml version="1.0" encoding="utf-8"?>
<sst xmlns="http://schemas.openxmlformats.org/spreadsheetml/2006/main" count="273" uniqueCount="99">
  <si>
    <t>Kultur in der Kapelle</t>
  </si>
  <si>
    <t>Vogelschießen</t>
  </si>
  <si>
    <t>Initiative Vogelschießen</t>
  </si>
  <si>
    <t>Polizeipensionäre</t>
  </si>
  <si>
    <t>Sitzung</t>
  </si>
  <si>
    <t>Kindergartenbeirat</t>
  </si>
  <si>
    <t>SV Bönebüttel-Husberg</t>
  </si>
  <si>
    <t>Seniorenkreis</t>
  </si>
  <si>
    <t>Ausschusssitzung</t>
  </si>
  <si>
    <t>KiTa-, Schul-, Sport- und Sozialausschuss</t>
  </si>
  <si>
    <t>Hof Kruse</t>
  </si>
  <si>
    <t>Feuerwehrgerätehaus</t>
  </si>
  <si>
    <t>Haupt- und Finanzausschuss</t>
  </si>
  <si>
    <t>Sitzung der Gemeindevertretung</t>
  </si>
  <si>
    <t>Gemeindeplatz</t>
  </si>
  <si>
    <t>Gemeindevertretung</t>
  </si>
  <si>
    <t>Martinskapelle</t>
  </si>
  <si>
    <t>Betreute Grundschule</t>
  </si>
  <si>
    <t>Multifunktionsraum</t>
  </si>
  <si>
    <t>Kirchengemeinde</t>
  </si>
  <si>
    <t>Weihnachtsferien</t>
  </si>
  <si>
    <t>Grundschule Bönebüttel</t>
  </si>
  <si>
    <t>Weihnachtsfeier</t>
  </si>
  <si>
    <t>Sporthalle</t>
  </si>
  <si>
    <t>Gemeinde</t>
  </si>
  <si>
    <t>Bau- und Planungsausschuss</t>
  </si>
  <si>
    <t>Herbstferien</t>
  </si>
  <si>
    <t>Einschulung</t>
  </si>
  <si>
    <t>Schule</t>
  </si>
  <si>
    <t>Sommerferien</t>
  </si>
  <si>
    <t>Holstenköstenlauf</t>
  </si>
  <si>
    <t>Neumünster</t>
  </si>
  <si>
    <t>beweglicher Ferientag</t>
  </si>
  <si>
    <t>Projektwoche</t>
  </si>
  <si>
    <t>Ferientag</t>
  </si>
  <si>
    <t>KiTa</t>
  </si>
  <si>
    <t>Osterfeuer</t>
  </si>
  <si>
    <t>Feuerwehr Bönebüttel-Husberg</t>
  </si>
  <si>
    <t>Boßeln</t>
  </si>
  <si>
    <t>UWG</t>
  </si>
  <si>
    <t>Osterferien</t>
  </si>
  <si>
    <t>Aktion "Sauberes Dorf"</t>
  </si>
  <si>
    <t>Lesewoche</t>
  </si>
  <si>
    <t>Englische Theater</t>
  </si>
  <si>
    <t>Fasching</t>
  </si>
  <si>
    <t>Thementage</t>
  </si>
  <si>
    <t>SET - Tage (kein Unterrricht)</t>
  </si>
  <si>
    <t>Neujahrsempfang</t>
  </si>
  <si>
    <t>Zeugnisausgabe</t>
  </si>
  <si>
    <t>Jahreshauptversammlung</t>
  </si>
  <si>
    <t>Text</t>
  </si>
  <si>
    <t xml:space="preserve">Ort </t>
  </si>
  <si>
    <t>Veranstalter</t>
  </si>
  <si>
    <t>Uhrzeit</t>
  </si>
  <si>
    <t>Datum</t>
  </si>
  <si>
    <t>Mittwochveranstaltung</t>
  </si>
  <si>
    <t>14:00 - 17:00</t>
  </si>
  <si>
    <t>Besuch der Sternsinger</t>
  </si>
  <si>
    <t>Husberg</t>
  </si>
  <si>
    <t>Mitarbeiterabend</t>
  </si>
  <si>
    <t>Di</t>
  </si>
  <si>
    <t>15:00 - 18:00</t>
  </si>
  <si>
    <t>Familiengottesdienst</t>
  </si>
  <si>
    <t>Sitzung Kindergartenbeirat</t>
  </si>
  <si>
    <t>Anscharkirche Neumünster</t>
  </si>
  <si>
    <t>Vorstellung der Konfirmanden</t>
  </si>
  <si>
    <t>Sa</t>
  </si>
  <si>
    <t>Konfirmation</t>
  </si>
  <si>
    <t>bis 29.01.19</t>
  </si>
  <si>
    <t>Jugendfreizeit in Taizé</t>
  </si>
  <si>
    <t>mit Pastorin Engelhard</t>
  </si>
  <si>
    <t>Sommerlager der Pfadfinder</t>
  </si>
  <si>
    <t>Kindergartenferien</t>
  </si>
  <si>
    <t>Reformationsparty</t>
  </si>
  <si>
    <t>Martinskappelle</t>
  </si>
  <si>
    <t>Lichtergottesdienst u. Adventsgrillen</t>
  </si>
  <si>
    <t>Sportlerheim</t>
  </si>
  <si>
    <t>Husberger Zehnkampf</t>
  </si>
  <si>
    <t>SPD</t>
  </si>
  <si>
    <t>Treffen</t>
  </si>
  <si>
    <t>Grillplatz</t>
  </si>
  <si>
    <t>Treffen und Grillen</t>
  </si>
  <si>
    <t>Fahrradtour</t>
  </si>
  <si>
    <t>Förderverein Grundschule</t>
  </si>
  <si>
    <t>Grundschule</t>
  </si>
  <si>
    <t>Kindertagesstätte</t>
  </si>
  <si>
    <t>Fortbildung</t>
  </si>
  <si>
    <t>geschlossen</t>
  </si>
  <si>
    <t>Kirchengemeinde/Gemeinde</t>
  </si>
  <si>
    <t>Dielenfest</t>
  </si>
  <si>
    <t>Rudelsingen</t>
  </si>
  <si>
    <t>Lesungen mit Frau Reinhardt</t>
  </si>
  <si>
    <t>Tannenbaum aufstellen</t>
  </si>
  <si>
    <t>Einweihung</t>
  </si>
  <si>
    <t>KSSS-Ausschuss</t>
  </si>
  <si>
    <t>Anmeldung der Konfirmanden</t>
  </si>
  <si>
    <t>Gemeinderaum</t>
  </si>
  <si>
    <t>Abendmahl der Konfirmanden</t>
  </si>
  <si>
    <t xml:space="preserve">Erntedankfest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</si>
</sst>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/mm/yy"/>
    <numFmt numFmtId="166" formatCode="dd/\ mm/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0" fontId="2" fillId="0" borderId="0" xfId="0" applyFont="1"/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20" fontId="2" fillId="0" borderId="1" xfId="0" applyNumberFormat="1" applyFont="1" applyBorder="1"/>
    <xf numFmtId="14" fontId="2" fillId="0" borderId="1" xfId="0" applyNumberFormat="1" applyFont="1" applyBorder="1"/>
    <xf numFmtId="20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</cellXfs>
  <cellStyles count="2">
    <cellStyle name="Standard" xfId="0" builtinId="0"/>
    <cellStyle name="Standard 2" xfId="1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pane ySplit="1" topLeftCell="A2" activePane="bottomLeft" state="frozen"/>
      <selection pane="bottomLeft" activeCell="E91" sqref="E91:E105"/>
    </sheetView>
  </sheetViews>
  <sheetFormatPr baseColWidth="10" defaultRowHeight="12.75" x14ac:dyDescent="0.2"/>
  <cols>
    <col min="1" max="1" width="3.85546875" style="7" customWidth="1"/>
    <col min="2" max="2" width="7.85546875" style="3" bestFit="1" customWidth="1"/>
    <col min="3" max="3" width="11.28515625" style="14" bestFit="1" customWidth="1"/>
    <col min="4" max="4" width="24.5703125" style="3" customWidth="1"/>
    <col min="5" max="5" width="22.42578125" style="3" bestFit="1" customWidth="1"/>
    <col min="6" max="6" width="29.85546875" style="3" bestFit="1" customWidth="1"/>
    <col min="7" max="16384" width="11.42578125" style="3"/>
  </cols>
  <sheetData>
    <row r="1" spans="1:6" s="5" customFormat="1" x14ac:dyDescent="0.2">
      <c r="A1" s="15" t="s">
        <v>54</v>
      </c>
      <c r="B1" s="15"/>
      <c r="C1" s="8" t="s">
        <v>53</v>
      </c>
      <c r="D1" s="5" t="s">
        <v>52</v>
      </c>
      <c r="E1" s="5" t="s">
        <v>51</v>
      </c>
      <c r="F1" s="5" t="s">
        <v>50</v>
      </c>
    </row>
    <row r="2" spans="1:6" x14ac:dyDescent="0.2">
      <c r="A2" s="1">
        <f t="shared" ref="A2" si="0">IF(B2="","",B2)</f>
        <v>43447</v>
      </c>
      <c r="B2" s="2">
        <v>43447</v>
      </c>
      <c r="C2" s="9">
        <v>0.70833333333333337</v>
      </c>
      <c r="D2" s="3" t="s">
        <v>21</v>
      </c>
      <c r="E2" s="3" t="s">
        <v>23</v>
      </c>
      <c r="F2" s="3" t="s">
        <v>22</v>
      </c>
    </row>
    <row r="3" spans="1:6" x14ac:dyDescent="0.2">
      <c r="A3" s="1">
        <f t="shared" ref="A3:A25" si="1">IF(B3="","",B3)</f>
        <v>43455</v>
      </c>
      <c r="B3" s="2">
        <v>43455</v>
      </c>
      <c r="C3" s="10" t="str">
        <f>" - 04.01.2019"</f>
        <v xml:space="preserve"> - 04.01.2019</v>
      </c>
      <c r="D3" s="3" t="s">
        <v>21</v>
      </c>
      <c r="F3" s="3" t="s">
        <v>20</v>
      </c>
    </row>
    <row r="4" spans="1:6" x14ac:dyDescent="0.2">
      <c r="A4" s="1">
        <f t="shared" si="1"/>
        <v>43471</v>
      </c>
      <c r="B4" s="2">
        <v>43471</v>
      </c>
      <c r="C4" s="9" t="s">
        <v>56</v>
      </c>
      <c r="D4" s="3" t="s">
        <v>19</v>
      </c>
      <c r="F4" s="3" t="s">
        <v>57</v>
      </c>
    </row>
    <row r="5" spans="1:6" x14ac:dyDescent="0.2">
      <c r="A5" s="1">
        <f t="shared" si="1"/>
        <v>43474</v>
      </c>
      <c r="B5" s="2">
        <v>43474</v>
      </c>
      <c r="C5" s="9">
        <v>0.625</v>
      </c>
      <c r="D5" s="3" t="s">
        <v>7</v>
      </c>
      <c r="E5" s="3" t="s">
        <v>96</v>
      </c>
      <c r="F5" s="3" t="s">
        <v>55</v>
      </c>
    </row>
    <row r="6" spans="1:6" x14ac:dyDescent="0.2">
      <c r="A6" s="1">
        <f t="shared" si="1"/>
        <v>43476</v>
      </c>
      <c r="B6" s="2">
        <v>43476</v>
      </c>
      <c r="C6" s="9">
        <v>0.83333333333333337</v>
      </c>
      <c r="D6" s="3" t="s">
        <v>37</v>
      </c>
      <c r="E6" s="3" t="s">
        <v>11</v>
      </c>
      <c r="F6" s="3" t="s">
        <v>49</v>
      </c>
    </row>
    <row r="7" spans="1:6" x14ac:dyDescent="0.2">
      <c r="A7" s="1">
        <f t="shared" si="1"/>
        <v>43486</v>
      </c>
      <c r="B7" s="2">
        <v>43486</v>
      </c>
      <c r="C7" s="9">
        <v>0.8125</v>
      </c>
      <c r="D7" s="3" t="s">
        <v>24</v>
      </c>
      <c r="E7" s="3" t="s">
        <v>18</v>
      </c>
      <c r="F7" s="3" t="s">
        <v>12</v>
      </c>
    </row>
    <row r="8" spans="1:6" x14ac:dyDescent="0.2">
      <c r="A8" s="1">
        <f t="shared" si="1"/>
        <v>43487</v>
      </c>
      <c r="B8" s="2">
        <v>43487</v>
      </c>
      <c r="C8" s="9">
        <v>0.8125</v>
      </c>
      <c r="D8" s="3" t="s">
        <v>24</v>
      </c>
      <c r="E8" s="3" t="s">
        <v>18</v>
      </c>
      <c r="F8" s="3" t="s">
        <v>94</v>
      </c>
    </row>
    <row r="9" spans="1:6" x14ac:dyDescent="0.2">
      <c r="A9" s="1">
        <f t="shared" si="1"/>
        <v>43490</v>
      </c>
      <c r="B9" s="2">
        <v>43490</v>
      </c>
      <c r="C9" s="11"/>
      <c r="D9" s="3" t="s">
        <v>21</v>
      </c>
      <c r="E9" s="3" t="s">
        <v>28</v>
      </c>
      <c r="F9" s="3" t="s">
        <v>48</v>
      </c>
    </row>
    <row r="10" spans="1:6" x14ac:dyDescent="0.2">
      <c r="A10" s="1">
        <f t="shared" si="1"/>
        <v>43492</v>
      </c>
      <c r="B10" s="2">
        <v>43492</v>
      </c>
      <c r="C10" s="9">
        <v>0.45833333333333331</v>
      </c>
      <c r="D10" s="3" t="s">
        <v>88</v>
      </c>
      <c r="E10" s="3" t="s">
        <v>16</v>
      </c>
      <c r="F10" s="3" t="s">
        <v>47</v>
      </c>
    </row>
    <row r="11" spans="1:6" x14ac:dyDescent="0.2">
      <c r="A11" s="1">
        <f t="shared" si="1"/>
        <v>43493</v>
      </c>
      <c r="B11" s="2">
        <v>43493</v>
      </c>
      <c r="C11" s="12" t="s">
        <v>68</v>
      </c>
      <c r="D11" s="3" t="s">
        <v>21</v>
      </c>
      <c r="F11" s="3" t="s">
        <v>46</v>
      </c>
    </row>
    <row r="12" spans="1:6" x14ac:dyDescent="0.2">
      <c r="A12" s="1">
        <f t="shared" si="1"/>
        <v>43493</v>
      </c>
      <c r="B12" s="2">
        <v>43493</v>
      </c>
      <c r="C12" s="9"/>
      <c r="D12" s="3" t="s">
        <v>85</v>
      </c>
      <c r="E12" s="3" t="s">
        <v>35</v>
      </c>
      <c r="F12" s="3" t="s">
        <v>86</v>
      </c>
    </row>
    <row r="13" spans="1:6" x14ac:dyDescent="0.2">
      <c r="A13" s="1">
        <f t="shared" si="1"/>
        <v>43495</v>
      </c>
      <c r="B13" s="2">
        <v>43495</v>
      </c>
      <c r="C13" s="9" t="str">
        <f>"- 01.02.2019"</f>
        <v>- 01.02.2019</v>
      </c>
      <c r="D13" s="3" t="s">
        <v>21</v>
      </c>
      <c r="E13" s="3" t="s">
        <v>28</v>
      </c>
      <c r="F13" s="3" t="s">
        <v>45</v>
      </c>
    </row>
    <row r="14" spans="1:6" x14ac:dyDescent="0.2">
      <c r="A14" s="1">
        <f t="shared" si="1"/>
        <v>43501</v>
      </c>
      <c r="B14" s="2">
        <v>43501</v>
      </c>
      <c r="C14" s="9">
        <v>0.8125</v>
      </c>
      <c r="D14" s="3" t="s">
        <v>24</v>
      </c>
      <c r="E14" s="3" t="s">
        <v>18</v>
      </c>
      <c r="F14" s="3" t="s">
        <v>13</v>
      </c>
    </row>
    <row r="15" spans="1:6" x14ac:dyDescent="0.2">
      <c r="A15" s="1">
        <f t="shared" si="1"/>
        <v>43509</v>
      </c>
      <c r="B15" s="2">
        <v>43509</v>
      </c>
      <c r="C15" s="9">
        <v>0.625</v>
      </c>
      <c r="D15" s="3" t="s">
        <v>7</v>
      </c>
      <c r="E15" s="3" t="s">
        <v>96</v>
      </c>
      <c r="F15" s="3" t="s">
        <v>55</v>
      </c>
    </row>
    <row r="16" spans="1:6" x14ac:dyDescent="0.2">
      <c r="A16" s="1">
        <f t="shared" si="1"/>
        <v>43510</v>
      </c>
      <c r="B16" s="2">
        <v>43510</v>
      </c>
      <c r="C16" s="9">
        <v>0.70833333333333337</v>
      </c>
      <c r="D16" s="3" t="s">
        <v>3</v>
      </c>
      <c r="E16" s="3" t="s">
        <v>18</v>
      </c>
      <c r="F16" s="3" t="s">
        <v>79</v>
      </c>
    </row>
    <row r="17" spans="1:6" x14ac:dyDescent="0.2">
      <c r="A17" s="1">
        <f t="shared" si="1"/>
        <v>43515</v>
      </c>
      <c r="B17" s="2">
        <v>43515</v>
      </c>
      <c r="C17" s="9">
        <v>0.8125</v>
      </c>
      <c r="D17" s="3" t="s">
        <v>78</v>
      </c>
      <c r="E17" s="3" t="s">
        <v>18</v>
      </c>
      <c r="F17" s="3" t="s">
        <v>49</v>
      </c>
    </row>
    <row r="18" spans="1:6" x14ac:dyDescent="0.2">
      <c r="A18" s="1">
        <f t="shared" si="1"/>
        <v>43518</v>
      </c>
      <c r="B18" s="2">
        <v>43518</v>
      </c>
      <c r="C18" s="9"/>
      <c r="D18" s="3" t="s">
        <v>0</v>
      </c>
      <c r="E18" s="3" t="s">
        <v>96</v>
      </c>
      <c r="F18" s="3" t="s">
        <v>90</v>
      </c>
    </row>
    <row r="19" spans="1:6" x14ac:dyDescent="0.2">
      <c r="A19" s="1">
        <f t="shared" si="1"/>
        <v>43525</v>
      </c>
      <c r="B19" s="2">
        <v>43525</v>
      </c>
      <c r="C19" s="9">
        <v>0.79166666666666663</v>
      </c>
      <c r="D19" s="3" t="s">
        <v>19</v>
      </c>
      <c r="E19" s="3" t="s">
        <v>96</v>
      </c>
      <c r="F19" s="3" t="s">
        <v>59</v>
      </c>
    </row>
    <row r="20" spans="1:6" x14ac:dyDescent="0.2">
      <c r="A20" s="1">
        <f t="shared" si="1"/>
        <v>43525</v>
      </c>
      <c r="B20" s="2">
        <v>43525</v>
      </c>
      <c r="C20" s="13"/>
      <c r="D20" s="3" t="s">
        <v>21</v>
      </c>
      <c r="E20" s="3" t="s">
        <v>28</v>
      </c>
      <c r="F20" s="3" t="s">
        <v>44</v>
      </c>
    </row>
    <row r="21" spans="1:6" x14ac:dyDescent="0.2">
      <c r="A21" s="1">
        <f t="shared" si="1"/>
        <v>43537</v>
      </c>
      <c r="B21" s="2">
        <v>43537</v>
      </c>
      <c r="C21" s="9">
        <v>0.625</v>
      </c>
      <c r="D21" s="3" t="s">
        <v>7</v>
      </c>
      <c r="E21" s="3" t="s">
        <v>96</v>
      </c>
      <c r="F21" s="3" t="s">
        <v>55</v>
      </c>
    </row>
    <row r="22" spans="1:6" x14ac:dyDescent="0.2">
      <c r="A22" s="1">
        <f t="shared" si="1"/>
        <v>43537</v>
      </c>
      <c r="B22" s="2">
        <v>43537</v>
      </c>
      <c r="C22" s="9">
        <v>0.83333333333333337</v>
      </c>
      <c r="D22" s="3" t="s">
        <v>6</v>
      </c>
      <c r="E22" s="3" t="s">
        <v>76</v>
      </c>
      <c r="F22" s="3" t="s">
        <v>49</v>
      </c>
    </row>
    <row r="23" spans="1:6" x14ac:dyDescent="0.2">
      <c r="A23" s="1">
        <f t="shared" si="1"/>
        <v>43538</v>
      </c>
      <c r="B23" s="2">
        <v>43538</v>
      </c>
      <c r="C23" s="11"/>
      <c r="D23" s="3" t="s">
        <v>21</v>
      </c>
      <c r="F23" s="3" t="s">
        <v>43</v>
      </c>
    </row>
    <row r="24" spans="1:6" x14ac:dyDescent="0.2">
      <c r="A24" s="1">
        <f t="shared" si="1"/>
        <v>43542</v>
      </c>
      <c r="B24" s="2">
        <v>43542</v>
      </c>
      <c r="C24" s="9" t="str">
        <f>"- 22.03.2019"</f>
        <v>- 22.03.2019</v>
      </c>
      <c r="D24" s="3" t="s">
        <v>21</v>
      </c>
      <c r="E24" s="3" t="s">
        <v>28</v>
      </c>
      <c r="F24" s="3" t="s">
        <v>42</v>
      </c>
    </row>
    <row r="25" spans="1:6" x14ac:dyDescent="0.2">
      <c r="A25" s="1">
        <f t="shared" si="1"/>
        <v>43547</v>
      </c>
      <c r="B25" s="2">
        <v>43547</v>
      </c>
      <c r="C25" s="9">
        <v>0.41666666666666669</v>
      </c>
      <c r="D25" s="3" t="s">
        <v>24</v>
      </c>
      <c r="F25" s="3" t="s">
        <v>41</v>
      </c>
    </row>
    <row r="26" spans="1:6" x14ac:dyDescent="0.2">
      <c r="A26" s="1" t="s">
        <v>60</v>
      </c>
      <c r="B26" s="2">
        <v>43550</v>
      </c>
      <c r="C26" s="9">
        <v>0.8125</v>
      </c>
      <c r="D26" s="3" t="s">
        <v>39</v>
      </c>
      <c r="E26" s="3" t="s">
        <v>18</v>
      </c>
      <c r="F26" s="3" t="s">
        <v>49</v>
      </c>
    </row>
    <row r="27" spans="1:6" x14ac:dyDescent="0.2">
      <c r="A27" s="1">
        <f t="shared" ref="A27:A41" si="2">IF(B27="","",B27)</f>
        <v>43550</v>
      </c>
      <c r="B27" s="2">
        <v>43550</v>
      </c>
      <c r="C27" s="9" t="s">
        <v>61</v>
      </c>
      <c r="D27" s="3" t="s">
        <v>19</v>
      </c>
      <c r="E27" s="3" t="s">
        <v>96</v>
      </c>
      <c r="F27" s="3" t="s">
        <v>95</v>
      </c>
    </row>
    <row r="28" spans="1:6" x14ac:dyDescent="0.2">
      <c r="A28" s="1">
        <f t="shared" si="2"/>
        <v>43553</v>
      </c>
      <c r="B28" s="2">
        <v>43553</v>
      </c>
      <c r="C28" s="10">
        <v>43554</v>
      </c>
      <c r="D28" s="3" t="s">
        <v>37</v>
      </c>
      <c r="E28" s="3" t="s">
        <v>11</v>
      </c>
      <c r="F28" s="3" t="s">
        <v>93</v>
      </c>
    </row>
    <row r="29" spans="1:6" x14ac:dyDescent="0.2">
      <c r="A29" s="1">
        <f t="shared" si="2"/>
        <v>43556</v>
      </c>
      <c r="B29" s="2">
        <v>43556</v>
      </c>
      <c r="C29" s="9"/>
      <c r="D29" s="3" t="s">
        <v>85</v>
      </c>
      <c r="E29" s="3" t="s">
        <v>35</v>
      </c>
      <c r="F29" s="3" t="s">
        <v>86</v>
      </c>
    </row>
    <row r="30" spans="1:6" x14ac:dyDescent="0.2">
      <c r="A30" s="1">
        <f t="shared" si="2"/>
        <v>43559</v>
      </c>
      <c r="B30" s="2">
        <v>43559</v>
      </c>
      <c r="C30" s="13" t="str">
        <f>" - 18.04.2019"</f>
        <v xml:space="preserve"> - 18.04.2019</v>
      </c>
      <c r="D30" s="3" t="s">
        <v>21</v>
      </c>
      <c r="F30" s="3" t="s">
        <v>40</v>
      </c>
    </row>
    <row r="31" spans="1:6" x14ac:dyDescent="0.2">
      <c r="A31" s="1">
        <f t="shared" si="2"/>
        <v>43561</v>
      </c>
      <c r="B31" s="2">
        <v>43561</v>
      </c>
      <c r="C31" s="9">
        <v>0.58333333333333337</v>
      </c>
      <c r="D31" s="3" t="s">
        <v>39</v>
      </c>
      <c r="E31" s="3" t="s">
        <v>58</v>
      </c>
      <c r="F31" s="3" t="s">
        <v>38</v>
      </c>
    </row>
    <row r="32" spans="1:6" x14ac:dyDescent="0.2">
      <c r="A32" s="1">
        <f t="shared" si="2"/>
        <v>43565</v>
      </c>
      <c r="B32" s="2">
        <v>43565</v>
      </c>
      <c r="C32" s="9">
        <v>0.625</v>
      </c>
      <c r="D32" s="3" t="s">
        <v>7</v>
      </c>
      <c r="E32" s="3" t="s">
        <v>96</v>
      </c>
      <c r="F32" s="3" t="s">
        <v>55</v>
      </c>
    </row>
    <row r="33" spans="1:6" x14ac:dyDescent="0.2">
      <c r="A33" s="1">
        <f t="shared" si="2"/>
        <v>43575</v>
      </c>
      <c r="B33" s="2">
        <v>43575</v>
      </c>
      <c r="C33" s="9">
        <v>0.79166666666666663</v>
      </c>
      <c r="D33" s="3" t="s">
        <v>37</v>
      </c>
      <c r="E33" s="3" t="s">
        <v>14</v>
      </c>
      <c r="F33" s="3" t="s">
        <v>36</v>
      </c>
    </row>
    <row r="34" spans="1:6" x14ac:dyDescent="0.2">
      <c r="A34" s="1">
        <f t="shared" si="2"/>
        <v>43576</v>
      </c>
      <c r="B34" s="2">
        <v>43576</v>
      </c>
      <c r="C34" s="9">
        <v>0.45833333333333331</v>
      </c>
      <c r="D34" s="3" t="s">
        <v>19</v>
      </c>
      <c r="E34" s="3" t="s">
        <v>16</v>
      </c>
      <c r="F34" s="3" t="s">
        <v>62</v>
      </c>
    </row>
    <row r="35" spans="1:6" x14ac:dyDescent="0.2">
      <c r="A35" s="1">
        <f t="shared" si="2"/>
        <v>43578</v>
      </c>
      <c r="B35" s="2">
        <v>43578</v>
      </c>
      <c r="C35" s="9">
        <v>0.8125</v>
      </c>
      <c r="D35" s="3" t="s">
        <v>24</v>
      </c>
      <c r="E35" s="3" t="s">
        <v>18</v>
      </c>
      <c r="F35" s="3" t="s">
        <v>25</v>
      </c>
    </row>
    <row r="36" spans="1:6" x14ac:dyDescent="0.2">
      <c r="A36" s="1">
        <f t="shared" si="2"/>
        <v>43584</v>
      </c>
      <c r="B36" s="2">
        <v>43584</v>
      </c>
      <c r="C36" s="9">
        <v>0.8125</v>
      </c>
      <c r="D36" s="3" t="s">
        <v>24</v>
      </c>
      <c r="E36" s="3" t="s">
        <v>18</v>
      </c>
      <c r="F36" s="3" t="s">
        <v>12</v>
      </c>
    </row>
    <row r="37" spans="1:6" x14ac:dyDescent="0.2">
      <c r="A37" s="1">
        <f t="shared" si="2"/>
        <v>43592</v>
      </c>
      <c r="B37" s="2">
        <v>43592</v>
      </c>
      <c r="C37" s="9">
        <v>0.8125</v>
      </c>
      <c r="D37" s="3" t="s">
        <v>24</v>
      </c>
      <c r="E37" s="3" t="s">
        <v>18</v>
      </c>
      <c r="F37" s="3" t="s">
        <v>94</v>
      </c>
    </row>
    <row r="38" spans="1:6" x14ac:dyDescent="0.2">
      <c r="A38" s="1">
        <f t="shared" si="2"/>
        <v>43593</v>
      </c>
      <c r="B38" s="2">
        <v>43593</v>
      </c>
      <c r="C38" s="9">
        <v>0.625</v>
      </c>
      <c r="D38" s="3" t="s">
        <v>7</v>
      </c>
      <c r="E38" s="3" t="s">
        <v>96</v>
      </c>
      <c r="F38" s="3" t="s">
        <v>55</v>
      </c>
    </row>
    <row r="39" spans="1:6" x14ac:dyDescent="0.2">
      <c r="A39" s="1">
        <f t="shared" si="2"/>
        <v>43593</v>
      </c>
      <c r="B39" s="2">
        <v>43593</v>
      </c>
      <c r="C39" s="9">
        <v>0.8125</v>
      </c>
      <c r="D39" s="3" t="s">
        <v>19</v>
      </c>
      <c r="E39" s="3" t="s">
        <v>35</v>
      </c>
      <c r="F39" s="3" t="s">
        <v>63</v>
      </c>
    </row>
    <row r="40" spans="1:6" x14ac:dyDescent="0.2">
      <c r="A40" s="1">
        <f t="shared" si="2"/>
        <v>43604</v>
      </c>
      <c r="B40" s="2">
        <v>43604</v>
      </c>
      <c r="C40" s="9">
        <v>0.39583333333333331</v>
      </c>
      <c r="D40" s="3" t="s">
        <v>19</v>
      </c>
      <c r="E40" s="3" t="s">
        <v>64</v>
      </c>
      <c r="F40" s="3" t="s">
        <v>65</v>
      </c>
    </row>
    <row r="41" spans="1:6" x14ac:dyDescent="0.2">
      <c r="A41" s="1">
        <f t="shared" si="2"/>
        <v>43606</v>
      </c>
      <c r="B41" s="2">
        <v>43606</v>
      </c>
      <c r="C41" s="9">
        <v>0.8125</v>
      </c>
      <c r="D41" s="3" t="s">
        <v>24</v>
      </c>
      <c r="E41" s="3" t="s">
        <v>18</v>
      </c>
      <c r="F41" s="3" t="s">
        <v>13</v>
      </c>
    </row>
    <row r="42" spans="1:6" x14ac:dyDescent="0.2">
      <c r="A42" s="1" t="s">
        <v>66</v>
      </c>
      <c r="B42" s="2">
        <v>43610</v>
      </c>
      <c r="C42" s="9">
        <v>0.58333333333333337</v>
      </c>
      <c r="D42" s="3" t="s">
        <v>39</v>
      </c>
      <c r="E42" s="3" t="s">
        <v>76</v>
      </c>
      <c r="F42" s="3" t="s">
        <v>82</v>
      </c>
    </row>
    <row r="43" spans="1:6" x14ac:dyDescent="0.2">
      <c r="A43" s="1">
        <f t="shared" ref="A43:A85" si="3">IF(B43="","",B43)</f>
        <v>43616</v>
      </c>
      <c r="B43" s="2">
        <v>43616</v>
      </c>
      <c r="C43" s="9"/>
      <c r="D43" s="3" t="s">
        <v>21</v>
      </c>
      <c r="F43" s="3" t="s">
        <v>34</v>
      </c>
    </row>
    <row r="44" spans="1:6" x14ac:dyDescent="0.2">
      <c r="A44" s="1">
        <f t="shared" si="3"/>
        <v>43616</v>
      </c>
      <c r="B44" s="2">
        <v>43616</v>
      </c>
      <c r="C44" s="9"/>
      <c r="D44" s="3" t="s">
        <v>85</v>
      </c>
      <c r="E44" s="3" t="s">
        <v>35</v>
      </c>
      <c r="F44" s="3" t="s">
        <v>87</v>
      </c>
    </row>
    <row r="45" spans="1:6" x14ac:dyDescent="0.2">
      <c r="A45" s="1">
        <f t="shared" si="3"/>
        <v>43619</v>
      </c>
      <c r="B45" s="2">
        <v>43619</v>
      </c>
      <c r="C45" s="9" t="str">
        <f>"- 07.06.2019"</f>
        <v>- 07.06.2019</v>
      </c>
      <c r="D45" s="3" t="s">
        <v>21</v>
      </c>
      <c r="E45" s="3" t="s">
        <v>28</v>
      </c>
      <c r="F45" s="3" t="s">
        <v>33</v>
      </c>
    </row>
    <row r="46" spans="1:6" x14ac:dyDescent="0.2">
      <c r="A46" s="1">
        <f t="shared" si="3"/>
        <v>43624</v>
      </c>
      <c r="B46" s="2">
        <v>43624</v>
      </c>
      <c r="C46" s="9">
        <v>0.79166666666666663</v>
      </c>
      <c r="D46" s="3" t="s">
        <v>19</v>
      </c>
      <c r="E46" s="3" t="s">
        <v>16</v>
      </c>
      <c r="F46" s="3" t="s">
        <v>97</v>
      </c>
    </row>
    <row r="47" spans="1:6" x14ac:dyDescent="0.2">
      <c r="A47" s="1">
        <f t="shared" si="3"/>
        <v>43625</v>
      </c>
      <c r="B47" s="2">
        <v>43625</v>
      </c>
      <c r="C47" s="9">
        <v>0.39583333333333331</v>
      </c>
      <c r="D47" s="3" t="s">
        <v>19</v>
      </c>
      <c r="E47" s="3" t="s">
        <v>64</v>
      </c>
      <c r="F47" s="3" t="s">
        <v>67</v>
      </c>
    </row>
    <row r="48" spans="1:6" x14ac:dyDescent="0.2">
      <c r="A48" s="1">
        <f t="shared" si="3"/>
        <v>43627</v>
      </c>
      <c r="B48" s="2">
        <v>43627</v>
      </c>
      <c r="C48" s="9"/>
      <c r="D48" s="3" t="s">
        <v>21</v>
      </c>
      <c r="F48" s="3" t="s">
        <v>32</v>
      </c>
    </row>
    <row r="49" spans="1:6" x14ac:dyDescent="0.2">
      <c r="A49" s="1">
        <f t="shared" si="3"/>
        <v>43628</v>
      </c>
      <c r="B49" s="2">
        <v>43628</v>
      </c>
      <c r="C49" s="9">
        <v>0.625</v>
      </c>
      <c r="D49" s="3" t="s">
        <v>7</v>
      </c>
      <c r="E49" s="3" t="s">
        <v>96</v>
      </c>
      <c r="F49" s="3" t="s">
        <v>55</v>
      </c>
    </row>
    <row r="50" spans="1:6" x14ac:dyDescent="0.2">
      <c r="A50" s="1">
        <f t="shared" si="3"/>
        <v>43630</v>
      </c>
      <c r="B50" s="2">
        <v>43630</v>
      </c>
      <c r="C50" s="11"/>
      <c r="D50" s="3" t="s">
        <v>21</v>
      </c>
      <c r="E50" s="3" t="s">
        <v>31</v>
      </c>
      <c r="F50" s="3" t="s">
        <v>30</v>
      </c>
    </row>
    <row r="51" spans="1:6" x14ac:dyDescent="0.2">
      <c r="A51" s="1">
        <f t="shared" si="3"/>
        <v>43638</v>
      </c>
      <c r="B51" s="2">
        <v>43638</v>
      </c>
      <c r="C51" s="9">
        <v>0.54166666666666663</v>
      </c>
      <c r="D51" s="3" t="s">
        <v>2</v>
      </c>
      <c r="E51" s="3" t="s">
        <v>14</v>
      </c>
      <c r="F51" s="3" t="s">
        <v>1</v>
      </c>
    </row>
    <row r="52" spans="1:6" x14ac:dyDescent="0.2">
      <c r="A52" s="1">
        <f t="shared" si="3"/>
        <v>43644</v>
      </c>
      <c r="B52" s="2">
        <v>43644</v>
      </c>
      <c r="C52" s="9" t="str">
        <f>" - 07.07.2019"</f>
        <v xml:space="preserve"> - 07.07.2019</v>
      </c>
      <c r="D52" s="3" t="s">
        <v>19</v>
      </c>
      <c r="E52" s="4"/>
      <c r="F52" s="3" t="s">
        <v>71</v>
      </c>
    </row>
    <row r="53" spans="1:6" x14ac:dyDescent="0.2">
      <c r="A53" s="1">
        <f t="shared" si="3"/>
        <v>43644</v>
      </c>
      <c r="B53" s="2">
        <v>43644</v>
      </c>
      <c r="C53" s="9" t="str">
        <f>" - 08.07.2019"</f>
        <v xml:space="preserve"> - 08.07.2019</v>
      </c>
      <c r="D53" s="3" t="s">
        <v>19</v>
      </c>
      <c r="E53" s="3" t="s">
        <v>69</v>
      </c>
      <c r="F53" s="3" t="s">
        <v>70</v>
      </c>
    </row>
    <row r="54" spans="1:6" x14ac:dyDescent="0.2">
      <c r="A54" s="1">
        <f t="shared" si="3"/>
        <v>43647</v>
      </c>
      <c r="B54" s="2">
        <v>43647</v>
      </c>
      <c r="C54" s="13" t="str">
        <f>" - 10.08.2019"</f>
        <v xml:space="preserve"> - 10.08.2019</v>
      </c>
      <c r="D54" s="3" t="s">
        <v>21</v>
      </c>
      <c r="F54" s="3" t="s">
        <v>29</v>
      </c>
    </row>
    <row r="55" spans="1:6" x14ac:dyDescent="0.2">
      <c r="A55" s="1">
        <f t="shared" si="3"/>
        <v>43647</v>
      </c>
      <c r="B55" s="2">
        <v>43647</v>
      </c>
      <c r="C55" s="9" t="str">
        <f>" - 21.07.2019"</f>
        <v xml:space="preserve"> - 21.07.2019</v>
      </c>
      <c r="D55" s="3" t="s">
        <v>19</v>
      </c>
      <c r="E55" s="3" t="s">
        <v>35</v>
      </c>
      <c r="F55" s="3" t="s">
        <v>72</v>
      </c>
    </row>
    <row r="56" spans="1:6" x14ac:dyDescent="0.2">
      <c r="A56" s="1">
        <f t="shared" si="3"/>
        <v>43656</v>
      </c>
      <c r="B56" s="2">
        <v>43656</v>
      </c>
      <c r="C56" s="9">
        <v>0.625</v>
      </c>
      <c r="D56" s="3" t="s">
        <v>7</v>
      </c>
      <c r="E56" s="3" t="s">
        <v>96</v>
      </c>
      <c r="F56" s="3" t="s">
        <v>55</v>
      </c>
    </row>
    <row r="57" spans="1:6" x14ac:dyDescent="0.2">
      <c r="A57" s="1">
        <f t="shared" si="3"/>
        <v>43683</v>
      </c>
      <c r="B57" s="2">
        <v>43683</v>
      </c>
      <c r="C57" s="9">
        <v>0.8125</v>
      </c>
      <c r="D57" s="3" t="s">
        <v>24</v>
      </c>
      <c r="E57" s="3" t="s">
        <v>18</v>
      </c>
      <c r="F57" s="3" t="s">
        <v>94</v>
      </c>
    </row>
    <row r="58" spans="1:6" x14ac:dyDescent="0.2">
      <c r="A58" s="1">
        <f t="shared" si="3"/>
        <v>43685</v>
      </c>
      <c r="B58" s="2">
        <v>43685</v>
      </c>
      <c r="C58" s="9">
        <v>0.70833333333333337</v>
      </c>
      <c r="D58" s="3" t="s">
        <v>3</v>
      </c>
      <c r="E58" s="3" t="s">
        <v>80</v>
      </c>
      <c r="F58" s="3" t="s">
        <v>81</v>
      </c>
    </row>
    <row r="59" spans="1:6" x14ac:dyDescent="0.2">
      <c r="A59" s="1">
        <f t="shared" si="3"/>
        <v>43687</v>
      </c>
      <c r="B59" s="2">
        <v>43687</v>
      </c>
      <c r="C59" s="9">
        <v>0.58333333333333337</v>
      </c>
      <c r="D59" s="3" t="s">
        <v>6</v>
      </c>
      <c r="E59" s="3" t="s">
        <v>14</v>
      </c>
      <c r="F59" s="3" t="s">
        <v>77</v>
      </c>
    </row>
    <row r="60" spans="1:6" x14ac:dyDescent="0.2">
      <c r="A60" s="1">
        <f t="shared" si="3"/>
        <v>43690</v>
      </c>
      <c r="B60" s="2">
        <v>43690</v>
      </c>
      <c r="C60" s="9">
        <v>0.8125</v>
      </c>
      <c r="D60" s="3" t="s">
        <v>24</v>
      </c>
      <c r="E60" s="3" t="s">
        <v>18</v>
      </c>
      <c r="F60" s="3" t="s">
        <v>25</v>
      </c>
    </row>
    <row r="61" spans="1:6" x14ac:dyDescent="0.2">
      <c r="A61" s="1">
        <f t="shared" si="3"/>
        <v>43691</v>
      </c>
      <c r="B61" s="2">
        <v>43691</v>
      </c>
      <c r="C61" s="9">
        <v>0.41666666666666669</v>
      </c>
      <c r="D61" s="3" t="s">
        <v>21</v>
      </c>
      <c r="E61" s="3" t="s">
        <v>28</v>
      </c>
      <c r="F61" s="3" t="s">
        <v>27</v>
      </c>
    </row>
    <row r="62" spans="1:6" x14ac:dyDescent="0.2">
      <c r="A62" s="1">
        <f t="shared" si="3"/>
        <v>43691</v>
      </c>
      <c r="B62" s="2">
        <v>43691</v>
      </c>
      <c r="C62" s="9">
        <v>0.625</v>
      </c>
      <c r="D62" s="3" t="s">
        <v>7</v>
      </c>
      <c r="E62" s="3" t="s">
        <v>96</v>
      </c>
      <c r="F62" s="3" t="s">
        <v>55</v>
      </c>
    </row>
    <row r="63" spans="1:6" x14ac:dyDescent="0.2">
      <c r="A63" s="1">
        <f t="shared" si="3"/>
        <v>43704</v>
      </c>
      <c r="B63" s="2">
        <v>43704</v>
      </c>
      <c r="C63" s="9">
        <v>0.8125</v>
      </c>
      <c r="D63" s="3" t="s">
        <v>24</v>
      </c>
      <c r="E63" s="3" t="s">
        <v>18</v>
      </c>
      <c r="F63" s="3" t="s">
        <v>13</v>
      </c>
    </row>
    <row r="64" spans="1:6" x14ac:dyDescent="0.2">
      <c r="A64" s="1">
        <f t="shared" si="3"/>
        <v>43717</v>
      </c>
      <c r="B64" s="2">
        <v>43717</v>
      </c>
      <c r="C64" s="9">
        <v>0.8125</v>
      </c>
      <c r="D64" s="3" t="s">
        <v>24</v>
      </c>
      <c r="E64" s="3" t="s">
        <v>18</v>
      </c>
      <c r="F64" s="3" t="s">
        <v>12</v>
      </c>
    </row>
    <row r="65" spans="1:6" x14ac:dyDescent="0.2">
      <c r="A65" s="1">
        <f t="shared" si="3"/>
        <v>43719</v>
      </c>
      <c r="B65" s="2">
        <v>43719</v>
      </c>
      <c r="C65" s="9">
        <v>0.625</v>
      </c>
      <c r="D65" s="3" t="s">
        <v>7</v>
      </c>
      <c r="E65" s="3" t="s">
        <v>96</v>
      </c>
      <c r="F65" s="3" t="s">
        <v>55</v>
      </c>
    </row>
    <row r="66" spans="1:6" x14ac:dyDescent="0.2">
      <c r="A66" s="1">
        <f t="shared" si="3"/>
        <v>43725</v>
      </c>
      <c r="B66" s="2">
        <v>43725</v>
      </c>
      <c r="C66" s="9">
        <v>0.8125</v>
      </c>
      <c r="D66" s="3" t="s">
        <v>24</v>
      </c>
      <c r="E66" s="3" t="s">
        <v>18</v>
      </c>
      <c r="F66" s="3" t="s">
        <v>25</v>
      </c>
    </row>
    <row r="67" spans="1:6" x14ac:dyDescent="0.2">
      <c r="A67" s="1">
        <f t="shared" si="3"/>
        <v>43729</v>
      </c>
      <c r="B67" s="2">
        <v>43729</v>
      </c>
      <c r="C67" s="9">
        <v>0.79166666666666663</v>
      </c>
      <c r="D67" s="3" t="s">
        <v>39</v>
      </c>
      <c r="F67" s="3" t="s">
        <v>89</v>
      </c>
    </row>
    <row r="68" spans="1:6" x14ac:dyDescent="0.2">
      <c r="A68" s="1">
        <f t="shared" si="3"/>
        <v>43739</v>
      </c>
      <c r="B68" s="2">
        <v>43739</v>
      </c>
      <c r="C68" s="9">
        <v>0.8125</v>
      </c>
      <c r="D68" s="3" t="s">
        <v>24</v>
      </c>
      <c r="E68" s="3" t="s">
        <v>18</v>
      </c>
      <c r="F68" s="3" t="s">
        <v>13</v>
      </c>
    </row>
    <row r="69" spans="1:6" x14ac:dyDescent="0.2">
      <c r="A69" s="1">
        <f t="shared" si="3"/>
        <v>43742</v>
      </c>
      <c r="B69" s="2">
        <v>43742</v>
      </c>
      <c r="C69" s="13" t="str">
        <f>" - 18.10.2019"</f>
        <v xml:space="preserve"> - 18.10.2019</v>
      </c>
      <c r="D69" s="3" t="s">
        <v>21</v>
      </c>
      <c r="F69" s="3" t="s">
        <v>26</v>
      </c>
    </row>
    <row r="70" spans="1:6" x14ac:dyDescent="0.2">
      <c r="A70" s="1">
        <f t="shared" si="3"/>
        <v>43744</v>
      </c>
      <c r="B70" s="2">
        <v>43744</v>
      </c>
      <c r="C70" s="9">
        <v>0.45833333333333331</v>
      </c>
      <c r="D70" s="3" t="s">
        <v>19</v>
      </c>
      <c r="E70" s="3" t="s">
        <v>16</v>
      </c>
      <c r="F70" s="3" t="s">
        <v>98</v>
      </c>
    </row>
    <row r="71" spans="1:6" x14ac:dyDescent="0.2">
      <c r="A71" s="1">
        <f t="shared" si="3"/>
        <v>43747</v>
      </c>
      <c r="B71" s="2">
        <v>43747</v>
      </c>
      <c r="C71" s="9">
        <v>0.625</v>
      </c>
      <c r="D71" s="3" t="s">
        <v>7</v>
      </c>
      <c r="E71" s="3" t="s">
        <v>96</v>
      </c>
      <c r="F71" s="3" t="s">
        <v>55</v>
      </c>
    </row>
    <row r="72" spans="1:6" x14ac:dyDescent="0.2">
      <c r="A72" s="1">
        <f t="shared" si="3"/>
        <v>43762</v>
      </c>
      <c r="B72" s="2">
        <v>43762</v>
      </c>
      <c r="C72" s="9">
        <v>0.83333333333333337</v>
      </c>
      <c r="D72" s="3" t="s">
        <v>83</v>
      </c>
      <c r="E72" s="3" t="s">
        <v>84</v>
      </c>
      <c r="F72" s="3" t="s">
        <v>49</v>
      </c>
    </row>
    <row r="73" spans="1:6" x14ac:dyDescent="0.2">
      <c r="A73" s="1">
        <f t="shared" si="3"/>
        <v>43767</v>
      </c>
      <c r="B73" s="2">
        <v>43767</v>
      </c>
      <c r="C73" s="9">
        <v>0.8125</v>
      </c>
      <c r="D73" s="3" t="s">
        <v>24</v>
      </c>
      <c r="E73" s="3" t="s">
        <v>18</v>
      </c>
      <c r="F73" s="3" t="s">
        <v>25</v>
      </c>
    </row>
    <row r="74" spans="1:6" x14ac:dyDescent="0.2">
      <c r="A74" s="1">
        <f t="shared" si="3"/>
        <v>43769</v>
      </c>
      <c r="B74" s="2">
        <v>43769</v>
      </c>
      <c r="C74" s="11"/>
      <c r="D74" s="3" t="s">
        <v>19</v>
      </c>
      <c r="E74" s="3" t="s">
        <v>96</v>
      </c>
      <c r="F74" s="3" t="s">
        <v>73</v>
      </c>
    </row>
    <row r="75" spans="1:6" x14ac:dyDescent="0.2">
      <c r="A75" s="1">
        <f t="shared" si="3"/>
        <v>43774</v>
      </c>
      <c r="B75" s="2">
        <v>43774</v>
      </c>
      <c r="C75" s="9">
        <v>0.8125</v>
      </c>
      <c r="D75" s="3" t="s">
        <v>24</v>
      </c>
      <c r="E75" s="3" t="s">
        <v>18</v>
      </c>
      <c r="F75" s="3" t="s">
        <v>94</v>
      </c>
    </row>
    <row r="76" spans="1:6" x14ac:dyDescent="0.2">
      <c r="A76" s="1">
        <f t="shared" si="3"/>
        <v>43779</v>
      </c>
      <c r="B76" s="2">
        <v>43779</v>
      </c>
      <c r="C76" s="9"/>
      <c r="D76" s="3" t="s">
        <v>0</v>
      </c>
      <c r="E76" s="3" t="s">
        <v>96</v>
      </c>
      <c r="F76" s="3" t="s">
        <v>91</v>
      </c>
    </row>
    <row r="77" spans="1:6" x14ac:dyDescent="0.2">
      <c r="A77" s="1">
        <f t="shared" si="3"/>
        <v>43780</v>
      </c>
      <c r="B77" s="2">
        <v>43780</v>
      </c>
      <c r="C77" s="9">
        <v>0.8125</v>
      </c>
      <c r="D77" s="3" t="s">
        <v>24</v>
      </c>
      <c r="E77" s="3" t="s">
        <v>18</v>
      </c>
      <c r="F77" s="3" t="s">
        <v>12</v>
      </c>
    </row>
    <row r="78" spans="1:6" x14ac:dyDescent="0.2">
      <c r="A78" s="1">
        <f t="shared" si="3"/>
        <v>43782</v>
      </c>
      <c r="B78" s="2">
        <v>43782</v>
      </c>
      <c r="C78" s="9">
        <v>0.625</v>
      </c>
      <c r="D78" s="3" t="s">
        <v>7</v>
      </c>
      <c r="E78" s="3" t="s">
        <v>96</v>
      </c>
      <c r="F78" s="3" t="s">
        <v>55</v>
      </c>
    </row>
    <row r="79" spans="1:6" x14ac:dyDescent="0.2">
      <c r="A79" s="1">
        <f t="shared" si="3"/>
        <v>43783</v>
      </c>
      <c r="B79" s="2">
        <v>43783</v>
      </c>
      <c r="C79" s="9">
        <v>0.70833333333333337</v>
      </c>
      <c r="D79" s="3" t="s">
        <v>3</v>
      </c>
      <c r="E79" s="3" t="s">
        <v>18</v>
      </c>
      <c r="F79" s="3" t="s">
        <v>79</v>
      </c>
    </row>
    <row r="80" spans="1:6" x14ac:dyDescent="0.2">
      <c r="A80" s="1">
        <f t="shared" si="3"/>
        <v>43799</v>
      </c>
      <c r="B80" s="2">
        <v>43799</v>
      </c>
      <c r="C80" s="9">
        <v>0.75</v>
      </c>
      <c r="D80" s="3" t="s">
        <v>37</v>
      </c>
      <c r="E80" s="3" t="s">
        <v>11</v>
      </c>
      <c r="F80" s="3" t="s">
        <v>92</v>
      </c>
    </row>
    <row r="81" spans="1:6" x14ac:dyDescent="0.2">
      <c r="A81" s="1">
        <f t="shared" si="3"/>
        <v>43800</v>
      </c>
      <c r="B81" s="2">
        <v>43800</v>
      </c>
      <c r="C81" s="9">
        <v>0.70833333333333337</v>
      </c>
      <c r="D81" s="3" t="s">
        <v>19</v>
      </c>
      <c r="E81" s="3" t="s">
        <v>74</v>
      </c>
      <c r="F81" s="3" t="s">
        <v>75</v>
      </c>
    </row>
    <row r="82" spans="1:6" x14ac:dyDescent="0.2">
      <c r="A82" s="1">
        <f t="shared" si="3"/>
        <v>43802</v>
      </c>
      <c r="B82" s="2">
        <v>43802</v>
      </c>
      <c r="C82" s="9">
        <v>0.8125</v>
      </c>
      <c r="D82" s="3" t="s">
        <v>24</v>
      </c>
      <c r="E82" s="3" t="s">
        <v>18</v>
      </c>
      <c r="F82" s="3" t="s">
        <v>13</v>
      </c>
    </row>
    <row r="83" spans="1:6" x14ac:dyDescent="0.2">
      <c r="A83" s="1">
        <f t="shared" si="3"/>
        <v>43810</v>
      </c>
      <c r="B83" s="2">
        <v>43810</v>
      </c>
      <c r="C83" s="9">
        <v>0.625</v>
      </c>
      <c r="D83" s="3" t="s">
        <v>7</v>
      </c>
      <c r="E83" s="3" t="s">
        <v>96</v>
      </c>
      <c r="F83" s="3" t="s">
        <v>55</v>
      </c>
    </row>
    <row r="84" spans="1:6" x14ac:dyDescent="0.2">
      <c r="A84" s="1">
        <f t="shared" si="3"/>
        <v>43811</v>
      </c>
      <c r="B84" s="2">
        <v>43811</v>
      </c>
      <c r="C84" s="9">
        <v>0.70833333333333337</v>
      </c>
      <c r="D84" s="3" t="s">
        <v>21</v>
      </c>
      <c r="E84" s="3" t="s">
        <v>23</v>
      </c>
      <c r="F84" s="3" t="s">
        <v>22</v>
      </c>
    </row>
    <row r="85" spans="1:6" x14ac:dyDescent="0.2">
      <c r="A85" s="1">
        <f t="shared" si="3"/>
        <v>43822</v>
      </c>
      <c r="B85" s="2">
        <v>43822</v>
      </c>
      <c r="C85" s="13" t="str">
        <f>" - 06.01.2020"</f>
        <v xml:space="preserve"> - 06.01.2020</v>
      </c>
      <c r="D85" s="3" t="s">
        <v>21</v>
      </c>
      <c r="F85" s="3" t="s">
        <v>20</v>
      </c>
    </row>
    <row r="86" spans="1:6" x14ac:dyDescent="0.2">
      <c r="A86" s="1" t="str">
        <f t="shared" ref="A86:A91" si="4">IF(B86="","",B86)</f>
        <v/>
      </c>
      <c r="B86" s="2"/>
      <c r="C86" s="9"/>
    </row>
    <row r="87" spans="1:6" x14ac:dyDescent="0.2">
      <c r="A87" s="1" t="str">
        <f t="shared" si="4"/>
        <v/>
      </c>
      <c r="B87" s="2"/>
      <c r="C87" s="9"/>
    </row>
    <row r="88" spans="1:6" x14ac:dyDescent="0.2">
      <c r="A88" s="1" t="str">
        <f t="shared" si="4"/>
        <v/>
      </c>
      <c r="B88" s="2"/>
      <c r="C88" s="9"/>
    </row>
    <row r="89" spans="1:6" x14ac:dyDescent="0.2">
      <c r="A89" s="1" t="str">
        <f t="shared" si="4"/>
        <v/>
      </c>
      <c r="B89" s="2"/>
      <c r="C89" s="9"/>
    </row>
    <row r="90" spans="1:6" x14ac:dyDescent="0.2">
      <c r="A90" s="1" t="str">
        <f t="shared" si="4"/>
        <v/>
      </c>
      <c r="B90" s="2"/>
      <c r="C90" s="9"/>
    </row>
    <row r="91" spans="1:6" x14ac:dyDescent="0.2">
      <c r="A91" s="1" t="str">
        <f t="shared" si="4"/>
        <v/>
      </c>
      <c r="B91" s="2"/>
      <c r="C91" s="9"/>
    </row>
    <row r="92" spans="1:6" hidden="1" x14ac:dyDescent="0.2">
      <c r="A92" s="1" t="str">
        <f t="shared" ref="A92:A104" si="5">IF(B92="","",B92)</f>
        <v/>
      </c>
      <c r="B92" s="2"/>
      <c r="C92" s="9"/>
      <c r="D92" s="3" t="s">
        <v>19</v>
      </c>
      <c r="E92" s="3" t="s">
        <v>18</v>
      </c>
    </row>
    <row r="93" spans="1:6" hidden="1" x14ac:dyDescent="0.2">
      <c r="A93" s="1" t="str">
        <f t="shared" si="5"/>
        <v/>
      </c>
      <c r="B93" s="2"/>
      <c r="C93" s="9"/>
      <c r="D93" s="3" t="s">
        <v>17</v>
      </c>
      <c r="E93" s="3" t="s">
        <v>16</v>
      </c>
    </row>
    <row r="94" spans="1:6" hidden="1" x14ac:dyDescent="0.2">
      <c r="A94" s="1" t="str">
        <f t="shared" si="5"/>
        <v/>
      </c>
      <c r="B94" s="2"/>
      <c r="C94" s="9"/>
      <c r="D94" s="3" t="s">
        <v>15</v>
      </c>
      <c r="E94" s="3" t="s">
        <v>14</v>
      </c>
      <c r="F94" s="3" t="s">
        <v>13</v>
      </c>
    </row>
    <row r="95" spans="1:6" hidden="1" x14ac:dyDescent="0.2">
      <c r="A95" s="1" t="str">
        <f t="shared" si="5"/>
        <v/>
      </c>
      <c r="B95" s="2"/>
      <c r="C95" s="9"/>
      <c r="D95" s="3" t="s">
        <v>12</v>
      </c>
      <c r="E95" s="3" t="s">
        <v>11</v>
      </c>
      <c r="F95" s="3" t="s">
        <v>8</v>
      </c>
    </row>
    <row r="96" spans="1:6" hidden="1" x14ac:dyDescent="0.2">
      <c r="A96" s="1" t="str">
        <f t="shared" si="5"/>
        <v/>
      </c>
      <c r="B96" s="2"/>
      <c r="C96" s="9"/>
      <c r="D96" s="3" t="s">
        <v>25</v>
      </c>
      <c r="E96" s="3" t="s">
        <v>10</v>
      </c>
      <c r="F96" s="3" t="s">
        <v>8</v>
      </c>
    </row>
    <row r="97" spans="1:6" hidden="1" x14ac:dyDescent="0.2">
      <c r="A97" s="1" t="str">
        <f t="shared" si="5"/>
        <v/>
      </c>
      <c r="B97" s="2"/>
      <c r="C97" s="9"/>
      <c r="D97" s="3" t="s">
        <v>9</v>
      </c>
      <c r="F97" s="3" t="s">
        <v>8</v>
      </c>
    </row>
    <row r="98" spans="1:6" hidden="1" x14ac:dyDescent="0.2">
      <c r="A98" s="1" t="str">
        <f t="shared" si="5"/>
        <v/>
      </c>
      <c r="B98" s="2"/>
      <c r="C98" s="9"/>
      <c r="D98" s="3" t="s">
        <v>7</v>
      </c>
    </row>
    <row r="99" spans="1:6" hidden="1" x14ac:dyDescent="0.2">
      <c r="A99" s="1" t="str">
        <f t="shared" si="5"/>
        <v/>
      </c>
      <c r="B99" s="2"/>
      <c r="C99" s="9"/>
      <c r="D99" s="3" t="s">
        <v>6</v>
      </c>
    </row>
    <row r="100" spans="1:6" hidden="1" x14ac:dyDescent="0.2">
      <c r="A100" s="1" t="str">
        <f t="shared" si="5"/>
        <v/>
      </c>
      <c r="B100" s="2"/>
      <c r="C100" s="9"/>
      <c r="D100" s="3" t="s">
        <v>5</v>
      </c>
      <c r="F100" s="3" t="s">
        <v>4</v>
      </c>
    </row>
    <row r="101" spans="1:6" hidden="1" x14ac:dyDescent="0.2">
      <c r="A101" s="1" t="str">
        <f t="shared" si="5"/>
        <v/>
      </c>
      <c r="B101" s="2"/>
      <c r="C101" s="9"/>
      <c r="D101" s="3" t="s">
        <v>3</v>
      </c>
    </row>
    <row r="102" spans="1:6" hidden="1" x14ac:dyDescent="0.2">
      <c r="A102" s="1" t="str">
        <f t="shared" si="5"/>
        <v/>
      </c>
      <c r="B102" s="2"/>
      <c r="C102" s="9"/>
      <c r="D102" s="3" t="s">
        <v>2</v>
      </c>
      <c r="F102" s="3" t="s">
        <v>1</v>
      </c>
    </row>
    <row r="103" spans="1:6" hidden="1" x14ac:dyDescent="0.2">
      <c r="A103" s="1" t="str">
        <f t="shared" si="5"/>
        <v/>
      </c>
      <c r="B103" s="2"/>
      <c r="C103" s="9"/>
      <c r="D103" s="3" t="s">
        <v>0</v>
      </c>
    </row>
    <row r="104" spans="1:6" hidden="1" x14ac:dyDescent="0.2">
      <c r="A104" s="1" t="str">
        <f t="shared" si="5"/>
        <v/>
      </c>
      <c r="B104" s="2"/>
      <c r="C104" s="9"/>
      <c r="D104" s="3" t="s">
        <v>96</v>
      </c>
    </row>
    <row r="105" spans="1:6" x14ac:dyDescent="0.2">
      <c r="A105" s="1" t="str">
        <f t="shared" ref="A105:A112" si="6">IF(B105="","",B105)</f>
        <v/>
      </c>
      <c r="B105" s="2"/>
      <c r="C105" s="9"/>
    </row>
    <row r="106" spans="1:6" x14ac:dyDescent="0.2">
      <c r="A106" s="1" t="str">
        <f t="shared" si="6"/>
        <v/>
      </c>
      <c r="B106" s="2"/>
      <c r="C106" s="9"/>
    </row>
    <row r="107" spans="1:6" x14ac:dyDescent="0.2">
      <c r="A107" s="1" t="str">
        <f t="shared" si="6"/>
        <v/>
      </c>
      <c r="B107" s="2"/>
      <c r="C107" s="9"/>
    </row>
    <row r="108" spans="1:6" x14ac:dyDescent="0.2">
      <c r="A108" s="1" t="str">
        <f t="shared" si="6"/>
        <v/>
      </c>
      <c r="B108" s="2"/>
      <c r="C108" s="9"/>
    </row>
    <row r="109" spans="1:6" x14ac:dyDescent="0.2">
      <c r="A109" s="1" t="str">
        <f t="shared" si="6"/>
        <v/>
      </c>
      <c r="B109" s="2"/>
      <c r="C109" s="9"/>
    </row>
    <row r="110" spans="1:6" x14ac:dyDescent="0.2">
      <c r="A110" s="1" t="str">
        <f t="shared" si="6"/>
        <v/>
      </c>
      <c r="B110" s="2"/>
      <c r="C110" s="9"/>
    </row>
    <row r="111" spans="1:6" x14ac:dyDescent="0.2">
      <c r="A111" s="1" t="str">
        <f t="shared" si="6"/>
        <v/>
      </c>
      <c r="B111" s="2"/>
      <c r="C111" s="9"/>
    </row>
    <row r="112" spans="1:6" x14ac:dyDescent="0.2">
      <c r="A112" s="1" t="str">
        <f t="shared" si="6"/>
        <v/>
      </c>
      <c r="B112" s="2"/>
      <c r="C112" s="9"/>
    </row>
    <row r="113" spans="1:2" x14ac:dyDescent="0.2">
      <c r="A113" s="1"/>
      <c r="B113" s="6"/>
    </row>
    <row r="114" spans="1:2" x14ac:dyDescent="0.2">
      <c r="A114" s="1"/>
      <c r="B114" s="6"/>
    </row>
    <row r="115" spans="1:2" x14ac:dyDescent="0.2">
      <c r="A115" s="1"/>
      <c r="B115" s="6"/>
    </row>
    <row r="116" spans="1:2" x14ac:dyDescent="0.2">
      <c r="A116" s="1"/>
      <c r="B116" s="6"/>
    </row>
    <row r="117" spans="1:2" x14ac:dyDescent="0.2">
      <c r="A117" s="1"/>
      <c r="B117" s="6"/>
    </row>
    <row r="118" spans="1:2" x14ac:dyDescent="0.2">
      <c r="A118" s="1"/>
      <c r="B118" s="6"/>
    </row>
    <row r="119" spans="1:2" x14ac:dyDescent="0.2">
      <c r="A119" s="1"/>
      <c r="B119" s="6"/>
    </row>
    <row r="120" spans="1:2" x14ac:dyDescent="0.2">
      <c r="A120" s="1"/>
      <c r="B120" s="6"/>
    </row>
    <row r="121" spans="1:2" x14ac:dyDescent="0.2">
      <c r="A121" s="1"/>
      <c r="B121" s="6"/>
    </row>
    <row r="122" spans="1:2" x14ac:dyDescent="0.2">
      <c r="A122" s="1"/>
      <c r="B122" s="6"/>
    </row>
  </sheetData>
  <sortState ref="A3:F85">
    <sortCondition ref="B3:B85"/>
    <sortCondition ref="C3:C85"/>
  </sortState>
  <mergeCells count="1">
    <mergeCell ref="A1:B1"/>
  </mergeCells>
  <conditionalFormatting sqref="A2:F85">
    <cfRule type="expression" dxfId="0" priority="1">
      <formula>MOD(ROW(),2)=0</formula>
    </cfRule>
  </conditionalFormatting>
  <pageMargins left="0.23622047244094491" right="3.937007874015748E-2" top="0.55118110236220474" bottom="0.74803149606299213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Termine 2019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Meck</dc:creator>
  <cp:lastModifiedBy>Krause, Halkard</cp:lastModifiedBy>
  <cp:lastPrinted>2018-12-05T08:53:47Z</cp:lastPrinted>
  <dcterms:created xsi:type="dcterms:W3CDTF">2018-11-18T09:18:40Z</dcterms:created>
  <dcterms:modified xsi:type="dcterms:W3CDTF">2018-12-06T13:52:02Z</dcterms:modified>
</cp:coreProperties>
</file>