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25" tabRatio="717" activeTab="0"/>
  </bookViews>
  <sheets>
    <sheet name="GuH" sheetId="1" r:id="rId1"/>
    <sheet name="Real" sheetId="2" r:id="rId2"/>
    <sheet name="Förder" sheetId="3" r:id="rId3"/>
  </sheets>
  <definedNames/>
  <calcPr calcMode="manual" fullCalcOnLoad="1"/>
</workbook>
</file>

<file path=xl/sharedStrings.xml><?xml version="1.0" encoding="utf-8"?>
<sst xmlns="http://schemas.openxmlformats.org/spreadsheetml/2006/main" count="168" uniqueCount="79">
  <si>
    <t>Gartenstadtschule</t>
  </si>
  <si>
    <t>SKG</t>
  </si>
  <si>
    <t>Grundschulen</t>
  </si>
  <si>
    <t>Grundschule Faldera</t>
  </si>
  <si>
    <t>Johann-Hinrich-Fehrs-Schule</t>
  </si>
  <si>
    <t>Mühlenhofschule</t>
  </si>
  <si>
    <t>Rudolf-Tonner-Schule</t>
  </si>
  <si>
    <t>Timm-Kröger-Schule</t>
  </si>
  <si>
    <t>Uker Schule</t>
  </si>
  <si>
    <t>Vicelinschule</t>
  </si>
  <si>
    <t>Grund- und Hauptschulen</t>
  </si>
  <si>
    <t>Grund-u.Hauptschule i.SchZ</t>
  </si>
  <si>
    <t>Einfeld</t>
  </si>
  <si>
    <t>Grund-u.Hauptschule Gadeland</t>
  </si>
  <si>
    <t>Hans-Böckler-Schule</t>
  </si>
  <si>
    <t>Pestalozzischule</t>
  </si>
  <si>
    <t>Theodor-Storm-Schule</t>
  </si>
  <si>
    <t>Wippendorfschule</t>
  </si>
  <si>
    <t>Grund-u.Hauptschule Wittorf</t>
  </si>
  <si>
    <t>insg.</t>
  </si>
  <si>
    <t>Sch.</t>
  </si>
  <si>
    <t>Kl.</t>
  </si>
  <si>
    <t>Sch. und Kl.</t>
  </si>
  <si>
    <t>darunter</t>
  </si>
  <si>
    <t>Ausländer</t>
  </si>
  <si>
    <t>Auswärtige</t>
  </si>
  <si>
    <t>Realschulen</t>
  </si>
  <si>
    <t>Realschule i.SchZ Einfeld</t>
  </si>
  <si>
    <t>Freiherr-vom-Stein-Schule</t>
  </si>
  <si>
    <t>Helene-Lange-Schule</t>
  </si>
  <si>
    <t>Förderschulen</t>
  </si>
  <si>
    <t>Gustav-Hansen-Schule</t>
  </si>
  <si>
    <t>Matthias-Claudius-Schule</t>
  </si>
  <si>
    <t>Wichernschule</t>
  </si>
  <si>
    <t>Schule für Geistigbehinderte</t>
  </si>
  <si>
    <t>Fröbelschule</t>
  </si>
  <si>
    <t>UI</t>
  </si>
  <si>
    <t>UII</t>
  </si>
  <si>
    <t>MI</t>
  </si>
  <si>
    <t>MII</t>
  </si>
  <si>
    <t>MIII</t>
  </si>
  <si>
    <t>OI</t>
  </si>
  <si>
    <t>OII</t>
  </si>
  <si>
    <t>Unterstufe I-III = Klasse 1-3</t>
  </si>
  <si>
    <t>Mittelstufe I-III = Klasse 4-6</t>
  </si>
  <si>
    <t>Oberstufe I -III = Klasse 7-9</t>
  </si>
  <si>
    <t>5-10</t>
  </si>
  <si>
    <t>1-4</t>
  </si>
  <si>
    <t>OIII</t>
  </si>
  <si>
    <t>2</t>
  </si>
  <si>
    <t>5</t>
  </si>
  <si>
    <t>dav.</t>
  </si>
  <si>
    <t>übergr.</t>
  </si>
  <si>
    <t>Wilhelm-Tanck-Schule</t>
  </si>
  <si>
    <t xml:space="preserve">Bei klassenübergreifenden Klassen sind die SchülerInnen bei der richtigen Klassenstufe aufgeführt, die </t>
  </si>
  <si>
    <t>Klassenzahl steht bei der höchsten der beteiligten Stufen.</t>
  </si>
  <si>
    <t>Gesamt:</t>
  </si>
  <si>
    <t>WI</t>
  </si>
  <si>
    <t>WIII</t>
  </si>
  <si>
    <t>WII/</t>
  </si>
  <si>
    <t>Aussiedler</t>
  </si>
  <si>
    <t xml:space="preserve"> </t>
  </si>
  <si>
    <t xml:space="preserve">  </t>
  </si>
  <si>
    <t>LZM</t>
  </si>
  <si>
    <t>UIII</t>
  </si>
  <si>
    <t>K*</t>
  </si>
  <si>
    <t>K = Schüler und Schülerinnen mit Körperbehinderungen</t>
  </si>
  <si>
    <t xml:space="preserve">Schuljahr 2006/2007 </t>
  </si>
  <si>
    <t>Stichtag 08.09.2006</t>
  </si>
  <si>
    <t xml:space="preserve">Schuljahr 2006/2007 Stichtag 08.09.2006 </t>
  </si>
  <si>
    <t>Ausw.</t>
  </si>
  <si>
    <t>Werkstufe I-III = Klasse 10-12</t>
  </si>
  <si>
    <t>*Die Zahl der Schülerinnen und Schüler mit Körperbehinderungen (K) ist in den einzelnen Klassenstufen enthalten.</t>
  </si>
  <si>
    <t xml:space="preserve">(dar.101 m. </t>
  </si>
  <si>
    <t>Migrantenst.)</t>
  </si>
  <si>
    <t xml:space="preserve">                                                                       </t>
  </si>
  <si>
    <t>Klassenfrequenzen an den Realschulen</t>
  </si>
  <si>
    <t xml:space="preserve">Klassenfrequenzen an den Grundschulen und Grund- und Hauptschulen </t>
  </si>
  <si>
    <t>Klassenfrequenzen an den Förderschulen und an der Schule für Geistigbehinderte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</si>
</sst>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" fontId="2" fillId="0" borderId="21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/>
    </xf>
    <xf numFmtId="16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3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16" fontId="1" fillId="0" borderId="0" xfId="0" applyNumberFormat="1" applyFont="1" applyAlignment="1">
      <alignment horizontal="left"/>
    </xf>
    <xf numFmtId="16" fontId="1" fillId="0" borderId="0" xfId="0" applyNumberFormat="1" applyFont="1" applyAlignment="1" quotePrefix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16" fontId="0" fillId="0" borderId="5" xfId="0" applyNumberFormat="1" applyBorder="1" applyAlignment="1">
      <alignment horizontal="center" vertical="center"/>
    </xf>
    <xf numFmtId="0" fontId="1" fillId="0" borderId="31" xfId="0" applyFont="1" applyBorder="1" applyAlignment="1">
      <alignment/>
    </xf>
    <xf numFmtId="16" fontId="0" fillId="0" borderId="0" xfId="0" applyNumberFormat="1" applyFont="1" applyAlignment="1">
      <alignment horizontal="left" vertical="top"/>
    </xf>
    <xf numFmtId="1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33" xfId="0" applyBorder="1" applyAlignment="1">
      <alignment/>
    </xf>
    <xf numFmtId="0" fontId="0" fillId="0" borderId="4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18" xfId="0" applyBorder="1" applyAlignment="1">
      <alignment horizontal="center" vertical="center"/>
    </xf>
    <xf numFmtId="0" fontId="1" fillId="0" borderId="7" xfId="0" applyFont="1" applyBorder="1" applyAlignment="1">
      <alignment/>
    </xf>
    <xf numFmtId="0" fontId="0" fillId="0" borderId="22" xfId="0" applyBorder="1" applyAlignment="1" quotePrefix="1">
      <alignment horizontal="center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5" fillId="0" borderId="3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workbookViewId="0" topLeftCell="A1">
      <pane xSplit="1" ySplit="5" topLeftCell="B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L1" sqref="L1"/>
    </sheetView>
  </sheetViews>
  <sheetFormatPr defaultColWidth="11.421875" defaultRowHeight="12.75"/>
  <cols>
    <col min="1" max="1" width="29.421875" style="0" customWidth="1"/>
    <col min="2" max="2" width="5.8515625" style="0" customWidth="1"/>
    <col min="3" max="3" width="5.00390625" style="0" bestFit="1" customWidth="1"/>
    <col min="4" max="14" width="4.8515625" style="1" customWidth="1"/>
    <col min="15" max="17" width="6.7109375" style="0" customWidth="1"/>
    <col min="18" max="18" width="5.28125" style="0" hidden="1" customWidth="1"/>
    <col min="19" max="19" width="9.421875" style="0" customWidth="1"/>
    <col min="20" max="20" width="10.00390625" style="0" customWidth="1"/>
    <col min="21" max="21" width="9.7109375" style="0" customWidth="1"/>
    <col min="22" max="22" width="3.57421875" style="0" customWidth="1"/>
  </cols>
  <sheetData>
    <row r="1" spans="1:15" ht="27" customHeight="1">
      <c r="A1" s="91" t="s">
        <v>77</v>
      </c>
      <c r="B1" s="92"/>
      <c r="C1" s="92"/>
      <c r="D1" s="92"/>
      <c r="E1" s="92"/>
      <c r="F1" s="92"/>
      <c r="G1" s="92"/>
      <c r="H1" s="105"/>
      <c r="I1" s="92"/>
      <c r="J1" s="92"/>
      <c r="K1" s="92"/>
      <c r="L1" s="92"/>
      <c r="M1" s="92"/>
      <c r="N1" s="92"/>
      <c r="O1" s="91" t="s">
        <v>69</v>
      </c>
    </row>
    <row r="2" spans="2:23" ht="13.5" thickBot="1">
      <c r="B2" s="10"/>
      <c r="C2" s="10"/>
      <c r="D2" s="9"/>
      <c r="E2" s="9"/>
      <c r="F2" s="9"/>
      <c r="G2" s="9"/>
      <c r="H2" s="9"/>
      <c r="I2" s="9"/>
      <c r="J2" s="9"/>
      <c r="K2" s="118"/>
      <c r="Q2" s="97"/>
      <c r="R2" s="97"/>
      <c r="S2" s="37"/>
      <c r="T2" s="37"/>
      <c r="U2" s="37"/>
      <c r="V2" s="37"/>
      <c r="W2" s="86"/>
    </row>
    <row r="3" spans="1:22" ht="12.75">
      <c r="A3" s="22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6"/>
      <c r="P3" s="24" t="s">
        <v>22</v>
      </c>
      <c r="Q3" s="21"/>
      <c r="R3" s="24"/>
      <c r="S3" s="158" t="s">
        <v>23</v>
      </c>
      <c r="T3" s="158"/>
      <c r="U3" s="159"/>
      <c r="V3" s="4"/>
    </row>
    <row r="4" spans="1:22" ht="15.75">
      <c r="A4" s="156" t="s">
        <v>2</v>
      </c>
      <c r="B4" s="30"/>
      <c r="C4" s="18" t="s">
        <v>1</v>
      </c>
      <c r="D4" s="19">
        <v>1</v>
      </c>
      <c r="E4" s="19">
        <v>2</v>
      </c>
      <c r="F4" s="19">
        <v>3</v>
      </c>
      <c r="G4" s="19">
        <v>4</v>
      </c>
      <c r="H4" s="20" t="s">
        <v>63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20">
        <v>10</v>
      </c>
      <c r="O4" s="18" t="s">
        <v>19</v>
      </c>
      <c r="P4" s="50" t="s">
        <v>47</v>
      </c>
      <c r="Q4" s="51" t="s">
        <v>46</v>
      </c>
      <c r="R4" s="28"/>
      <c r="S4" s="30" t="s">
        <v>24</v>
      </c>
      <c r="T4" s="72" t="s">
        <v>60</v>
      </c>
      <c r="U4" s="117" t="s">
        <v>25</v>
      </c>
      <c r="V4" s="4"/>
    </row>
    <row r="5" spans="1:24" ht="12.75">
      <c r="A5" s="25"/>
      <c r="B5" s="13"/>
      <c r="C5" s="55"/>
      <c r="D5" s="56"/>
      <c r="E5" s="56"/>
      <c r="F5" s="56"/>
      <c r="G5" s="56"/>
      <c r="H5" s="55"/>
      <c r="I5" s="56"/>
      <c r="J5" s="56"/>
      <c r="K5" s="56"/>
      <c r="L5" s="56"/>
      <c r="M5" s="56"/>
      <c r="N5" s="55"/>
      <c r="O5" s="63"/>
      <c r="P5" s="56"/>
      <c r="Q5" s="55"/>
      <c r="R5" s="56"/>
      <c r="S5" s="55"/>
      <c r="T5" s="45"/>
      <c r="U5" s="58"/>
      <c r="V5" s="56"/>
      <c r="W5" s="4"/>
      <c r="X5" s="4"/>
    </row>
    <row r="6" spans="1:22" s="42" customFormat="1" ht="12.75">
      <c r="A6" s="26" t="s">
        <v>0</v>
      </c>
      <c r="B6" s="13" t="s">
        <v>20</v>
      </c>
      <c r="C6" s="139"/>
      <c r="D6" s="140">
        <v>50</v>
      </c>
      <c r="E6" s="140">
        <v>62</v>
      </c>
      <c r="F6" s="140">
        <v>66</v>
      </c>
      <c r="G6" s="140">
        <v>68</v>
      </c>
      <c r="H6" s="139"/>
      <c r="I6" s="140"/>
      <c r="J6" s="140"/>
      <c r="K6" s="140"/>
      <c r="L6" s="140"/>
      <c r="M6" s="140"/>
      <c r="N6" s="139"/>
      <c r="O6" s="141">
        <f>SUM(D6:N6)</f>
        <v>246</v>
      </c>
      <c r="P6" s="140">
        <v>246</v>
      </c>
      <c r="Q6" s="139"/>
      <c r="R6" s="140"/>
      <c r="S6" s="139">
        <v>3</v>
      </c>
      <c r="T6" s="124">
        <v>3</v>
      </c>
      <c r="U6" s="142">
        <v>1</v>
      </c>
      <c r="V6" s="140"/>
    </row>
    <row r="7" spans="1:22" ht="12.75">
      <c r="A7" s="25"/>
      <c r="B7" s="14" t="s">
        <v>21</v>
      </c>
      <c r="C7" s="55"/>
      <c r="D7" s="56">
        <v>2</v>
      </c>
      <c r="E7" s="56">
        <v>3</v>
      </c>
      <c r="F7" s="56">
        <v>3</v>
      </c>
      <c r="G7" s="56">
        <v>3</v>
      </c>
      <c r="H7" s="55"/>
      <c r="I7" s="56"/>
      <c r="J7" s="56"/>
      <c r="K7" s="56"/>
      <c r="L7" s="56"/>
      <c r="M7" s="56"/>
      <c r="N7" s="55"/>
      <c r="O7" s="57">
        <f>SUM(D7:N7)</f>
        <v>11</v>
      </c>
      <c r="P7" s="56">
        <v>11</v>
      </c>
      <c r="Q7" s="55"/>
      <c r="R7" s="56"/>
      <c r="S7" s="55"/>
      <c r="T7" s="45"/>
      <c r="U7" s="58"/>
      <c r="V7" s="56"/>
    </row>
    <row r="8" spans="1:22" ht="12.75">
      <c r="A8" s="25"/>
      <c r="B8" s="14" t="s">
        <v>70</v>
      </c>
      <c r="C8" s="55"/>
      <c r="D8" s="56">
        <v>1</v>
      </c>
      <c r="E8" s="56">
        <v>0</v>
      </c>
      <c r="F8" s="56">
        <v>0</v>
      </c>
      <c r="G8" s="56">
        <v>0</v>
      </c>
      <c r="H8" s="55"/>
      <c r="I8" s="56"/>
      <c r="J8" s="56"/>
      <c r="K8" s="56"/>
      <c r="L8" s="56"/>
      <c r="M8" s="56"/>
      <c r="N8" s="55"/>
      <c r="O8" s="57">
        <f>SUM(D8:G8)</f>
        <v>1</v>
      </c>
      <c r="P8" s="56">
        <v>1</v>
      </c>
      <c r="Q8" s="55"/>
      <c r="R8" s="56"/>
      <c r="S8" s="55"/>
      <c r="T8" s="45"/>
      <c r="U8" s="58"/>
      <c r="V8" s="56"/>
    </row>
    <row r="9" spans="1:22" s="42" customFormat="1" ht="12.75">
      <c r="A9" s="26" t="s">
        <v>3</v>
      </c>
      <c r="B9" s="13" t="s">
        <v>20</v>
      </c>
      <c r="C9" s="139"/>
      <c r="D9" s="140">
        <v>42</v>
      </c>
      <c r="E9" s="140">
        <v>37</v>
      </c>
      <c r="F9" s="140">
        <v>52</v>
      </c>
      <c r="G9" s="140">
        <v>46</v>
      </c>
      <c r="H9" s="139"/>
      <c r="I9" s="140"/>
      <c r="J9" s="140"/>
      <c r="K9" s="140"/>
      <c r="L9" s="140"/>
      <c r="M9" s="140"/>
      <c r="N9" s="139"/>
      <c r="O9" s="141">
        <f>SUM(D9:N9)</f>
        <v>177</v>
      </c>
      <c r="P9" s="140">
        <v>177</v>
      </c>
      <c r="Q9" s="139"/>
      <c r="R9" s="140"/>
      <c r="S9" s="139">
        <v>0</v>
      </c>
      <c r="T9" s="124">
        <v>0</v>
      </c>
      <c r="U9" s="142">
        <v>0</v>
      </c>
      <c r="V9" s="140"/>
    </row>
    <row r="10" spans="1:22" ht="12.75">
      <c r="A10" s="25"/>
      <c r="B10" s="14" t="s">
        <v>21</v>
      </c>
      <c r="C10" s="55"/>
      <c r="D10" s="56">
        <v>2</v>
      </c>
      <c r="E10" s="56">
        <v>2</v>
      </c>
      <c r="F10" s="56">
        <v>2</v>
      </c>
      <c r="G10" s="56">
        <v>2</v>
      </c>
      <c r="H10" s="55"/>
      <c r="I10" s="56"/>
      <c r="J10" s="56"/>
      <c r="K10" s="56"/>
      <c r="L10" s="56"/>
      <c r="M10" s="56"/>
      <c r="N10" s="55"/>
      <c r="O10" s="57">
        <f>SUM(D10:N10)</f>
        <v>8</v>
      </c>
      <c r="P10" s="56">
        <v>8</v>
      </c>
      <c r="Q10" s="55"/>
      <c r="R10" s="56"/>
      <c r="S10" s="55"/>
      <c r="T10" s="45"/>
      <c r="U10" s="58"/>
      <c r="V10" s="56"/>
    </row>
    <row r="11" spans="1:22" ht="12.75">
      <c r="A11" s="25"/>
      <c r="B11" s="14" t="s">
        <v>70</v>
      </c>
      <c r="C11" s="55"/>
      <c r="D11" s="56">
        <v>0</v>
      </c>
      <c r="E11" s="56">
        <v>0</v>
      </c>
      <c r="F11" s="56">
        <v>0</v>
      </c>
      <c r="G11" s="56">
        <v>0</v>
      </c>
      <c r="H11" s="55"/>
      <c r="I11" s="56"/>
      <c r="J11" s="56"/>
      <c r="K11" s="56"/>
      <c r="L11" s="56"/>
      <c r="M11" s="56"/>
      <c r="N11" s="55"/>
      <c r="O11" s="57"/>
      <c r="P11" s="56"/>
      <c r="Q11" s="55"/>
      <c r="R11" s="56"/>
      <c r="S11" s="55"/>
      <c r="T11" s="45"/>
      <c r="U11" s="58"/>
      <c r="V11" s="56"/>
    </row>
    <row r="12" spans="1:22" s="42" customFormat="1" ht="12.75">
      <c r="A12" s="26" t="s">
        <v>4</v>
      </c>
      <c r="B12" s="13" t="s">
        <v>20</v>
      </c>
      <c r="C12" s="139"/>
      <c r="D12" s="140">
        <v>80</v>
      </c>
      <c r="E12" s="140">
        <v>92</v>
      </c>
      <c r="F12" s="140">
        <v>85</v>
      </c>
      <c r="G12" s="140">
        <v>75</v>
      </c>
      <c r="H12" s="139">
        <v>11</v>
      </c>
      <c r="I12" s="140"/>
      <c r="J12" s="140"/>
      <c r="K12" s="140"/>
      <c r="L12" s="140"/>
      <c r="M12" s="140"/>
      <c r="N12" s="139"/>
      <c r="O12" s="141">
        <f>SUM(D12:H12)</f>
        <v>343</v>
      </c>
      <c r="P12" s="140">
        <v>343</v>
      </c>
      <c r="Q12" s="139"/>
      <c r="R12" s="140"/>
      <c r="S12" s="139">
        <v>83</v>
      </c>
      <c r="T12" s="124">
        <v>3</v>
      </c>
      <c r="U12" s="142">
        <v>0</v>
      </c>
      <c r="V12" s="140"/>
    </row>
    <row r="13" spans="1:22" ht="12.75">
      <c r="A13" s="25"/>
      <c r="B13" s="14" t="s">
        <v>21</v>
      </c>
      <c r="C13" s="55"/>
      <c r="D13" s="56">
        <v>4</v>
      </c>
      <c r="E13" s="56">
        <v>4</v>
      </c>
      <c r="F13" s="56">
        <v>4</v>
      </c>
      <c r="G13" s="56">
        <v>4</v>
      </c>
      <c r="H13" s="55">
        <v>1</v>
      </c>
      <c r="I13" s="56"/>
      <c r="J13" s="56"/>
      <c r="K13" s="56"/>
      <c r="L13" s="56"/>
      <c r="M13" s="56"/>
      <c r="N13" s="55"/>
      <c r="O13" s="57">
        <f>SUM(D13:N13)</f>
        <v>17</v>
      </c>
      <c r="P13" s="56">
        <v>17</v>
      </c>
      <c r="Q13" s="55"/>
      <c r="R13" s="56"/>
      <c r="S13" s="103"/>
      <c r="T13" s="45"/>
      <c r="U13" s="58"/>
      <c r="V13" s="56"/>
    </row>
    <row r="14" spans="1:22" ht="12.75">
      <c r="A14" s="25"/>
      <c r="B14" s="14" t="s">
        <v>70</v>
      </c>
      <c r="C14" s="55"/>
      <c r="D14" s="56">
        <v>0</v>
      </c>
      <c r="E14" s="56">
        <v>0</v>
      </c>
      <c r="F14" s="56">
        <v>0</v>
      </c>
      <c r="G14" s="56">
        <v>0</v>
      </c>
      <c r="H14" s="55">
        <v>0</v>
      </c>
      <c r="I14" s="56"/>
      <c r="J14" s="56"/>
      <c r="K14" s="56"/>
      <c r="L14" s="56"/>
      <c r="M14" s="56"/>
      <c r="N14" s="55"/>
      <c r="O14" s="57"/>
      <c r="P14" s="56"/>
      <c r="Q14" s="55"/>
      <c r="R14" s="56"/>
      <c r="S14" s="103"/>
      <c r="T14" s="45"/>
      <c r="U14" s="58"/>
      <c r="V14" s="56"/>
    </row>
    <row r="15" spans="1:22" s="42" customFormat="1" ht="12.75">
      <c r="A15" s="26" t="s">
        <v>5</v>
      </c>
      <c r="B15" s="13" t="s">
        <v>20</v>
      </c>
      <c r="C15" s="139"/>
      <c r="D15" s="140">
        <v>39</v>
      </c>
      <c r="E15" s="140">
        <v>47</v>
      </c>
      <c r="F15" s="140">
        <v>45</v>
      </c>
      <c r="G15" s="140">
        <v>41</v>
      </c>
      <c r="H15" s="139"/>
      <c r="I15" s="140"/>
      <c r="J15" s="140"/>
      <c r="K15" s="140"/>
      <c r="L15" s="140"/>
      <c r="M15" s="140"/>
      <c r="N15" s="139"/>
      <c r="O15" s="141">
        <f>SUM(D15:N15)</f>
        <v>172</v>
      </c>
      <c r="P15" s="140">
        <v>172</v>
      </c>
      <c r="Q15" s="139"/>
      <c r="R15" s="140"/>
      <c r="S15" s="139">
        <v>47</v>
      </c>
      <c r="T15" s="124">
        <v>2</v>
      </c>
      <c r="U15" s="130">
        <v>0</v>
      </c>
      <c r="V15" s="140"/>
    </row>
    <row r="16" spans="1:22" ht="12.75">
      <c r="A16" s="25"/>
      <c r="B16" s="14" t="s">
        <v>21</v>
      </c>
      <c r="C16" s="55"/>
      <c r="D16" s="56">
        <v>2</v>
      </c>
      <c r="E16" s="56">
        <v>2</v>
      </c>
      <c r="F16" s="56">
        <v>2</v>
      </c>
      <c r="G16" s="56">
        <v>2</v>
      </c>
      <c r="H16" s="55"/>
      <c r="I16" s="56"/>
      <c r="J16" s="56"/>
      <c r="K16" s="56"/>
      <c r="L16" s="56"/>
      <c r="M16" s="56"/>
      <c r="N16" s="55"/>
      <c r="O16" s="57">
        <f>SUM(D16:N16)</f>
        <v>8</v>
      </c>
      <c r="P16" s="56">
        <v>8</v>
      </c>
      <c r="Q16" s="55"/>
      <c r="R16" s="56"/>
      <c r="S16" s="55"/>
      <c r="T16" s="45"/>
      <c r="U16" s="58"/>
      <c r="V16" s="56"/>
    </row>
    <row r="17" spans="1:22" ht="12.75">
      <c r="A17" s="25"/>
      <c r="B17" s="14" t="s">
        <v>70</v>
      </c>
      <c r="C17" s="55"/>
      <c r="D17" s="56">
        <v>0</v>
      </c>
      <c r="E17" s="56">
        <v>0</v>
      </c>
      <c r="F17" s="56">
        <v>0</v>
      </c>
      <c r="G17" s="56">
        <v>0</v>
      </c>
      <c r="H17" s="55"/>
      <c r="I17" s="56"/>
      <c r="J17" s="56"/>
      <c r="K17" s="56"/>
      <c r="L17" s="56"/>
      <c r="M17" s="56"/>
      <c r="N17" s="55"/>
      <c r="O17" s="57">
        <v>0</v>
      </c>
      <c r="P17" s="56"/>
      <c r="Q17" s="55"/>
      <c r="R17" s="56"/>
      <c r="S17" s="55"/>
      <c r="T17" s="45"/>
      <c r="U17" s="58"/>
      <c r="V17" s="56"/>
    </row>
    <row r="18" spans="1:22" s="42" customFormat="1" ht="12.75">
      <c r="A18" s="26" t="s">
        <v>6</v>
      </c>
      <c r="B18" s="13" t="s">
        <v>20</v>
      </c>
      <c r="C18" s="139"/>
      <c r="D18" s="140">
        <v>46</v>
      </c>
      <c r="E18" s="140">
        <v>71</v>
      </c>
      <c r="F18" s="140">
        <v>69</v>
      </c>
      <c r="G18" s="140">
        <v>62</v>
      </c>
      <c r="H18" s="139"/>
      <c r="I18" s="140"/>
      <c r="J18" s="140"/>
      <c r="K18" s="140"/>
      <c r="L18" s="140"/>
      <c r="M18" s="140"/>
      <c r="N18" s="139"/>
      <c r="O18" s="141">
        <f>SUM(D18:N18)</f>
        <v>248</v>
      </c>
      <c r="P18" s="140">
        <v>248</v>
      </c>
      <c r="Q18" s="139"/>
      <c r="R18" s="140"/>
      <c r="S18" s="139">
        <v>11</v>
      </c>
      <c r="T18" s="124">
        <v>1</v>
      </c>
      <c r="U18" s="130">
        <v>3</v>
      </c>
      <c r="V18" s="140"/>
    </row>
    <row r="19" spans="1:22" ht="12.75">
      <c r="A19" s="25"/>
      <c r="B19" s="14" t="s">
        <v>21</v>
      </c>
      <c r="C19" s="55"/>
      <c r="D19" s="56">
        <v>2</v>
      </c>
      <c r="E19" s="56">
        <v>3</v>
      </c>
      <c r="F19" s="56">
        <v>3</v>
      </c>
      <c r="G19" s="56">
        <v>3</v>
      </c>
      <c r="H19" s="55"/>
      <c r="I19" s="56"/>
      <c r="J19" s="56"/>
      <c r="K19" s="56"/>
      <c r="L19" s="56"/>
      <c r="M19" s="56"/>
      <c r="N19" s="55"/>
      <c r="O19" s="57">
        <f>SUM(D19:N19)</f>
        <v>11</v>
      </c>
      <c r="P19" s="56">
        <v>11</v>
      </c>
      <c r="Q19" s="55"/>
      <c r="R19" s="56"/>
      <c r="S19" s="55"/>
      <c r="T19" s="45"/>
      <c r="U19" s="58"/>
      <c r="V19" s="56"/>
    </row>
    <row r="20" spans="1:22" ht="12.75">
      <c r="A20" s="25"/>
      <c r="B20" s="14" t="s">
        <v>70</v>
      </c>
      <c r="C20" s="55"/>
      <c r="D20" s="56">
        <v>2</v>
      </c>
      <c r="E20" s="56">
        <v>1</v>
      </c>
      <c r="F20" s="56">
        <v>0</v>
      </c>
      <c r="G20" s="56">
        <v>0</v>
      </c>
      <c r="H20" s="55"/>
      <c r="I20" s="56"/>
      <c r="J20" s="56"/>
      <c r="K20" s="56"/>
      <c r="L20" s="56"/>
      <c r="M20" s="56"/>
      <c r="N20" s="55"/>
      <c r="O20" s="57"/>
      <c r="P20" s="56"/>
      <c r="Q20" s="55"/>
      <c r="R20" s="56"/>
      <c r="S20" s="55"/>
      <c r="T20" s="45"/>
      <c r="U20" s="58"/>
      <c r="V20" s="56"/>
    </row>
    <row r="21" spans="1:22" s="42" customFormat="1" ht="12.75">
      <c r="A21" s="26" t="s">
        <v>7</v>
      </c>
      <c r="B21" s="13" t="s">
        <v>20</v>
      </c>
      <c r="C21" s="139"/>
      <c r="D21" s="140">
        <v>70</v>
      </c>
      <c r="E21" s="140">
        <v>74</v>
      </c>
      <c r="F21" s="140">
        <v>66</v>
      </c>
      <c r="G21" s="140">
        <v>62</v>
      </c>
      <c r="H21" s="139"/>
      <c r="I21" s="140"/>
      <c r="J21" s="140"/>
      <c r="K21" s="140"/>
      <c r="L21" s="140"/>
      <c r="M21" s="140"/>
      <c r="N21" s="139"/>
      <c r="O21" s="141">
        <f>SUM(D21:H21)</f>
        <v>272</v>
      </c>
      <c r="P21" s="140">
        <v>272</v>
      </c>
      <c r="Q21" s="139"/>
      <c r="R21" s="140"/>
      <c r="S21" s="131">
        <v>38</v>
      </c>
      <c r="T21" s="132">
        <v>93</v>
      </c>
      <c r="U21" s="142">
        <v>5</v>
      </c>
      <c r="V21" s="140"/>
    </row>
    <row r="22" spans="1:22" ht="12.75">
      <c r="A22" s="25"/>
      <c r="B22" s="14" t="s">
        <v>21</v>
      </c>
      <c r="C22" s="55"/>
      <c r="D22" s="56">
        <v>3</v>
      </c>
      <c r="E22" s="56">
        <v>3</v>
      </c>
      <c r="F22" s="56">
        <v>3</v>
      </c>
      <c r="G22" s="56">
        <v>3</v>
      </c>
      <c r="H22" s="55"/>
      <c r="I22" s="56"/>
      <c r="J22" s="56"/>
      <c r="K22" s="56"/>
      <c r="L22" s="56"/>
      <c r="M22" s="56"/>
      <c r="N22" s="55"/>
      <c r="O22" s="57">
        <f>SUM(D22:N22)</f>
        <v>12</v>
      </c>
      <c r="P22" s="56">
        <v>12</v>
      </c>
      <c r="Q22" s="55"/>
      <c r="R22" s="56"/>
      <c r="S22" s="55"/>
      <c r="T22" s="45"/>
      <c r="U22" s="58"/>
      <c r="V22" s="56"/>
    </row>
    <row r="23" spans="1:22" ht="12.75">
      <c r="A23" s="25"/>
      <c r="B23" s="14" t="s">
        <v>70</v>
      </c>
      <c r="C23" s="55"/>
      <c r="D23" s="56">
        <v>0</v>
      </c>
      <c r="E23" s="56">
        <v>2</v>
      </c>
      <c r="F23" s="56">
        <v>2</v>
      </c>
      <c r="G23" s="56">
        <v>1</v>
      </c>
      <c r="H23" s="55"/>
      <c r="I23" s="56"/>
      <c r="J23" s="56"/>
      <c r="K23" s="56"/>
      <c r="L23" s="56"/>
      <c r="M23" s="56"/>
      <c r="N23" s="55"/>
      <c r="O23" s="57">
        <f>SUM(D23:G23)</f>
        <v>5</v>
      </c>
      <c r="P23" s="56">
        <v>5</v>
      </c>
      <c r="Q23" s="55"/>
      <c r="R23" s="56"/>
      <c r="S23" s="55"/>
      <c r="T23" s="45"/>
      <c r="U23" s="58"/>
      <c r="V23" s="56"/>
    </row>
    <row r="24" spans="1:22" s="42" customFormat="1" ht="12.75">
      <c r="A24" s="26" t="s">
        <v>8</v>
      </c>
      <c r="B24" s="13" t="s">
        <v>20</v>
      </c>
      <c r="C24" s="139"/>
      <c r="D24" s="140">
        <v>56</v>
      </c>
      <c r="E24" s="140">
        <v>66</v>
      </c>
      <c r="F24" s="140">
        <v>60</v>
      </c>
      <c r="G24" s="140">
        <v>51</v>
      </c>
      <c r="H24" s="139"/>
      <c r="I24" s="140"/>
      <c r="J24" s="140"/>
      <c r="K24" s="140"/>
      <c r="L24" s="140"/>
      <c r="M24" s="140"/>
      <c r="N24" s="139"/>
      <c r="O24" s="141">
        <f>SUM(D24:G24)</f>
        <v>233</v>
      </c>
      <c r="P24" s="140">
        <v>233</v>
      </c>
      <c r="Q24" s="139"/>
      <c r="R24" s="140"/>
      <c r="S24" s="139">
        <v>0</v>
      </c>
      <c r="T24" s="124">
        <v>0</v>
      </c>
      <c r="U24" s="142">
        <v>2</v>
      </c>
      <c r="V24" s="140"/>
    </row>
    <row r="25" spans="1:22" ht="12.75">
      <c r="A25" s="25"/>
      <c r="B25" s="14" t="s">
        <v>21</v>
      </c>
      <c r="C25" s="55"/>
      <c r="D25" s="56">
        <v>3</v>
      </c>
      <c r="E25" s="56">
        <v>3</v>
      </c>
      <c r="F25" s="56">
        <v>3</v>
      </c>
      <c r="G25" s="56">
        <v>2</v>
      </c>
      <c r="H25" s="55"/>
      <c r="I25" s="56"/>
      <c r="J25" s="56"/>
      <c r="K25" s="56"/>
      <c r="L25" s="56"/>
      <c r="M25" s="56"/>
      <c r="N25" s="55"/>
      <c r="O25" s="57">
        <f>SUM(D25:G25)</f>
        <v>11</v>
      </c>
      <c r="P25" s="56">
        <v>11</v>
      </c>
      <c r="Q25" s="55"/>
      <c r="R25" s="56"/>
      <c r="S25" s="55"/>
      <c r="T25" s="45"/>
      <c r="U25" s="58"/>
      <c r="V25" s="56"/>
    </row>
    <row r="26" spans="1:22" ht="12.75">
      <c r="A26" s="25"/>
      <c r="B26" s="14" t="s">
        <v>70</v>
      </c>
      <c r="C26" s="55"/>
      <c r="D26" s="56">
        <v>1</v>
      </c>
      <c r="E26" s="56">
        <v>0</v>
      </c>
      <c r="F26" s="56">
        <v>0</v>
      </c>
      <c r="G26" s="56">
        <v>1</v>
      </c>
      <c r="H26" s="55"/>
      <c r="I26" s="56"/>
      <c r="J26" s="56"/>
      <c r="K26" s="56"/>
      <c r="L26" s="56"/>
      <c r="M26" s="56"/>
      <c r="N26" s="55"/>
      <c r="O26" s="57">
        <f>SUM(D26:G26)</f>
        <v>2</v>
      </c>
      <c r="P26" s="56">
        <v>2</v>
      </c>
      <c r="Q26" s="55"/>
      <c r="R26" s="56"/>
      <c r="S26" s="55"/>
      <c r="T26" s="45"/>
      <c r="U26" s="58"/>
      <c r="V26" s="56"/>
    </row>
    <row r="27" spans="1:22" s="42" customFormat="1" ht="12.75">
      <c r="A27" s="26" t="s">
        <v>9</v>
      </c>
      <c r="B27" s="13" t="s">
        <v>20</v>
      </c>
      <c r="C27" s="139">
        <v>14</v>
      </c>
      <c r="D27" s="140">
        <v>56</v>
      </c>
      <c r="E27" s="140">
        <v>58</v>
      </c>
      <c r="F27" s="140">
        <v>50</v>
      </c>
      <c r="G27" s="31">
        <v>48</v>
      </c>
      <c r="H27" s="139"/>
      <c r="I27" s="140"/>
      <c r="J27" s="140"/>
      <c r="K27" s="140"/>
      <c r="L27" s="140"/>
      <c r="M27" s="140"/>
      <c r="N27" s="139"/>
      <c r="O27" s="141">
        <f>SUM(C27:G27)</f>
        <v>226</v>
      </c>
      <c r="P27" s="140">
        <f>SUM(D27:G27)</f>
        <v>212</v>
      </c>
      <c r="Q27" s="139"/>
      <c r="R27" s="140"/>
      <c r="S27" s="131">
        <v>167</v>
      </c>
      <c r="T27" s="124">
        <v>8</v>
      </c>
      <c r="U27" s="130">
        <v>0</v>
      </c>
      <c r="V27" s="140"/>
    </row>
    <row r="28" spans="1:22" ht="12.75">
      <c r="A28" s="25"/>
      <c r="B28" s="16" t="s">
        <v>21</v>
      </c>
      <c r="C28" s="55">
        <v>1</v>
      </c>
      <c r="D28" s="56">
        <v>3</v>
      </c>
      <c r="E28" s="56">
        <v>3</v>
      </c>
      <c r="F28" s="56">
        <v>2</v>
      </c>
      <c r="G28" s="56">
        <v>2</v>
      </c>
      <c r="H28" s="55"/>
      <c r="I28" s="56"/>
      <c r="J28" s="56"/>
      <c r="K28" s="56"/>
      <c r="L28" s="56"/>
      <c r="M28" s="56"/>
      <c r="N28" s="55"/>
      <c r="O28" s="57">
        <f>SUM(C28:G28)</f>
        <v>11</v>
      </c>
      <c r="P28" s="120">
        <f>SUM(D28:G28)</f>
        <v>10</v>
      </c>
      <c r="Q28" s="55"/>
      <c r="R28" s="56"/>
      <c r="S28" s="128" t="s">
        <v>73</v>
      </c>
      <c r="T28" s="45"/>
      <c r="U28" s="58"/>
      <c r="V28" s="56"/>
    </row>
    <row r="29" spans="1:22" ht="13.5" thickBot="1">
      <c r="A29" s="27"/>
      <c r="B29" s="15" t="s">
        <v>70</v>
      </c>
      <c r="C29" s="59">
        <v>0</v>
      </c>
      <c r="D29" s="60">
        <v>0</v>
      </c>
      <c r="E29" s="60">
        <v>0</v>
      </c>
      <c r="F29" s="60">
        <v>0</v>
      </c>
      <c r="G29" s="60">
        <v>0</v>
      </c>
      <c r="H29" s="59"/>
      <c r="I29" s="60"/>
      <c r="J29" s="60"/>
      <c r="K29" s="60"/>
      <c r="L29" s="60"/>
      <c r="M29" s="60"/>
      <c r="N29" s="59"/>
      <c r="O29" s="61">
        <v>0</v>
      </c>
      <c r="P29" s="60">
        <v>0</v>
      </c>
      <c r="Q29" s="59"/>
      <c r="R29" s="60"/>
      <c r="S29" s="129" t="s">
        <v>74</v>
      </c>
      <c r="T29" s="46"/>
      <c r="U29" s="62"/>
      <c r="V29" s="56"/>
    </row>
    <row r="30" spans="1:22" ht="15.75">
      <c r="A30" s="156" t="s">
        <v>10</v>
      </c>
      <c r="B30" s="14"/>
      <c r="C30" s="55"/>
      <c r="D30" s="56"/>
      <c r="E30" s="56"/>
      <c r="F30" s="56"/>
      <c r="G30" s="56"/>
      <c r="H30" s="55"/>
      <c r="I30" s="56"/>
      <c r="J30" s="56"/>
      <c r="K30" s="56"/>
      <c r="L30" s="56"/>
      <c r="M30" s="56"/>
      <c r="N30" s="55"/>
      <c r="O30" s="57"/>
      <c r="P30" s="56"/>
      <c r="Q30" s="55"/>
      <c r="R30" s="56"/>
      <c r="S30" s="55"/>
      <c r="T30" s="1"/>
      <c r="U30" s="90"/>
      <c r="V30" s="56"/>
    </row>
    <row r="31" spans="1:22" s="42" customFormat="1" ht="12.75">
      <c r="A31" s="26" t="s">
        <v>11</v>
      </c>
      <c r="B31" s="13" t="s">
        <v>20</v>
      </c>
      <c r="C31" s="139"/>
      <c r="D31" s="140">
        <v>81</v>
      </c>
      <c r="E31" s="140">
        <v>80</v>
      </c>
      <c r="F31" s="140">
        <v>81</v>
      </c>
      <c r="G31" s="140">
        <v>69</v>
      </c>
      <c r="H31" s="139"/>
      <c r="I31" s="140">
        <v>16</v>
      </c>
      <c r="J31" s="140">
        <v>26</v>
      </c>
      <c r="K31" s="140">
        <v>24</v>
      </c>
      <c r="L31" s="140">
        <v>26</v>
      </c>
      <c r="M31" s="140">
        <v>21</v>
      </c>
      <c r="N31" s="139"/>
      <c r="O31" s="141">
        <f>SUM(D31:M31)</f>
        <v>424</v>
      </c>
      <c r="P31" s="140">
        <f aca="true" t="shared" si="0" ref="P31:P38">SUM(D31:G31)</f>
        <v>311</v>
      </c>
      <c r="Q31" s="139">
        <f aca="true" t="shared" si="1" ref="Q31:Q38">SUM(I31:M31)</f>
        <v>113</v>
      </c>
      <c r="R31" s="140"/>
      <c r="S31" s="139">
        <v>34</v>
      </c>
      <c r="T31" s="31">
        <v>0</v>
      </c>
      <c r="U31" s="133">
        <v>3</v>
      </c>
      <c r="V31" s="140"/>
    </row>
    <row r="32" spans="1:22" ht="12.75" customHeight="1">
      <c r="A32" s="26" t="s">
        <v>12</v>
      </c>
      <c r="B32" s="16" t="s">
        <v>21</v>
      </c>
      <c r="C32" s="57"/>
      <c r="D32" s="56">
        <v>4</v>
      </c>
      <c r="E32" s="56">
        <v>3</v>
      </c>
      <c r="F32" s="56">
        <v>4</v>
      </c>
      <c r="G32" s="56">
        <v>3</v>
      </c>
      <c r="H32" s="55"/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5"/>
      <c r="O32" s="57">
        <f>SUM(D32:N32)</f>
        <v>19</v>
      </c>
      <c r="P32" s="56">
        <f t="shared" si="0"/>
        <v>14</v>
      </c>
      <c r="Q32" s="55">
        <f t="shared" si="1"/>
        <v>5</v>
      </c>
      <c r="R32" s="56"/>
      <c r="S32" s="55"/>
      <c r="T32" s="1"/>
      <c r="U32" s="90"/>
      <c r="V32" s="56"/>
    </row>
    <row r="33" spans="1:22" ht="12.75" customHeight="1">
      <c r="A33" s="25"/>
      <c r="B33" s="16" t="s">
        <v>70</v>
      </c>
      <c r="C33" s="57"/>
      <c r="D33" s="56">
        <v>0</v>
      </c>
      <c r="E33" s="56">
        <v>0</v>
      </c>
      <c r="F33" s="56">
        <v>0</v>
      </c>
      <c r="G33" s="56">
        <v>0</v>
      </c>
      <c r="H33" s="55"/>
      <c r="I33" s="56">
        <v>0</v>
      </c>
      <c r="J33" s="56">
        <v>2</v>
      </c>
      <c r="K33" s="56">
        <v>1</v>
      </c>
      <c r="L33" s="56">
        <v>0</v>
      </c>
      <c r="M33" s="56">
        <v>0</v>
      </c>
      <c r="N33" s="55"/>
      <c r="O33" s="57">
        <f>SUM(D33:M33)</f>
        <v>3</v>
      </c>
      <c r="P33" s="56">
        <f t="shared" si="0"/>
        <v>0</v>
      </c>
      <c r="Q33" s="55">
        <f t="shared" si="1"/>
        <v>3</v>
      </c>
      <c r="R33" s="56"/>
      <c r="S33" s="55"/>
      <c r="T33" s="1"/>
      <c r="U33" s="90"/>
      <c r="V33" s="56"/>
    </row>
    <row r="34" spans="1:22" s="42" customFormat="1" ht="12" customHeight="1">
      <c r="A34" s="26" t="s">
        <v>13</v>
      </c>
      <c r="B34" s="121" t="s">
        <v>20</v>
      </c>
      <c r="C34" s="141"/>
      <c r="D34" s="140">
        <v>78</v>
      </c>
      <c r="E34" s="140">
        <v>91</v>
      </c>
      <c r="F34" s="140">
        <v>72</v>
      </c>
      <c r="G34" s="140">
        <v>80</v>
      </c>
      <c r="H34" s="139"/>
      <c r="I34" s="140">
        <v>12</v>
      </c>
      <c r="J34" s="140">
        <v>14</v>
      </c>
      <c r="K34" s="140">
        <v>23</v>
      </c>
      <c r="L34" s="140">
        <v>33</v>
      </c>
      <c r="M34" s="140">
        <v>26</v>
      </c>
      <c r="N34" s="139"/>
      <c r="O34" s="141">
        <f>SUM(D34:N34)</f>
        <v>429</v>
      </c>
      <c r="P34" s="140">
        <f t="shared" si="0"/>
        <v>321</v>
      </c>
      <c r="Q34" s="139">
        <f t="shared" si="1"/>
        <v>108</v>
      </c>
      <c r="R34" s="140"/>
      <c r="S34" s="139">
        <v>17</v>
      </c>
      <c r="T34" s="31">
        <v>7</v>
      </c>
      <c r="U34" s="133">
        <v>11</v>
      </c>
      <c r="V34" s="140"/>
    </row>
    <row r="35" spans="1:22" ht="12.75">
      <c r="A35" s="25"/>
      <c r="B35" s="14" t="s">
        <v>21</v>
      </c>
      <c r="C35" s="57"/>
      <c r="D35" s="56">
        <v>4</v>
      </c>
      <c r="E35" s="56">
        <v>4</v>
      </c>
      <c r="F35" s="56">
        <v>3</v>
      </c>
      <c r="G35" s="56">
        <v>4</v>
      </c>
      <c r="H35" s="55"/>
      <c r="I35" s="56">
        <v>1</v>
      </c>
      <c r="J35" s="56">
        <v>1</v>
      </c>
      <c r="K35" s="56">
        <v>1</v>
      </c>
      <c r="L35" s="56">
        <v>2</v>
      </c>
      <c r="M35" s="56">
        <v>1</v>
      </c>
      <c r="N35" s="55"/>
      <c r="O35" s="57">
        <f>SUM(D35:M35)</f>
        <v>21</v>
      </c>
      <c r="P35" s="56">
        <f t="shared" si="0"/>
        <v>15</v>
      </c>
      <c r="Q35" s="55">
        <f t="shared" si="1"/>
        <v>6</v>
      </c>
      <c r="R35" s="56"/>
      <c r="S35" s="55"/>
      <c r="T35" s="1"/>
      <c r="U35" s="90"/>
      <c r="V35" s="56"/>
    </row>
    <row r="36" spans="1:22" ht="12.75">
      <c r="A36" s="25"/>
      <c r="B36" s="14" t="s">
        <v>70</v>
      </c>
      <c r="C36" s="55"/>
      <c r="D36" s="56">
        <v>1</v>
      </c>
      <c r="E36" s="56">
        <v>2</v>
      </c>
      <c r="F36" s="56">
        <v>0</v>
      </c>
      <c r="G36" s="56">
        <v>2</v>
      </c>
      <c r="H36" s="55"/>
      <c r="I36" s="56">
        <v>0</v>
      </c>
      <c r="J36" s="56">
        <v>0</v>
      </c>
      <c r="K36" s="56">
        <v>1</v>
      </c>
      <c r="L36" s="56">
        <v>2</v>
      </c>
      <c r="M36" s="56">
        <v>3</v>
      </c>
      <c r="N36" s="55"/>
      <c r="O36" s="57">
        <f>SUM(D36:N36)</f>
        <v>11</v>
      </c>
      <c r="P36" s="56">
        <f t="shared" si="0"/>
        <v>5</v>
      </c>
      <c r="Q36" s="55">
        <f t="shared" si="1"/>
        <v>6</v>
      </c>
      <c r="R36" s="56"/>
      <c r="S36" s="55"/>
      <c r="T36" s="1"/>
      <c r="U36" s="90"/>
      <c r="V36" s="56"/>
    </row>
    <row r="37" spans="1:22" s="42" customFormat="1" ht="12.75">
      <c r="A37" s="26" t="s">
        <v>14</v>
      </c>
      <c r="B37" s="121" t="s">
        <v>20</v>
      </c>
      <c r="C37" s="139"/>
      <c r="D37" s="140">
        <v>31</v>
      </c>
      <c r="E37" s="140">
        <v>18</v>
      </c>
      <c r="F37" s="140">
        <v>34</v>
      </c>
      <c r="G37" s="140">
        <v>21</v>
      </c>
      <c r="H37" s="139"/>
      <c r="I37" s="140">
        <v>43</v>
      </c>
      <c r="J37" s="140">
        <v>50</v>
      </c>
      <c r="K37" s="140">
        <v>73</v>
      </c>
      <c r="L37" s="140">
        <v>79</v>
      </c>
      <c r="M37" s="140">
        <v>71</v>
      </c>
      <c r="N37" s="139"/>
      <c r="O37" s="141">
        <f>SUM(D37:M37)</f>
        <v>420</v>
      </c>
      <c r="P37" s="140">
        <f t="shared" si="0"/>
        <v>104</v>
      </c>
      <c r="Q37" s="139">
        <f t="shared" si="1"/>
        <v>316</v>
      </c>
      <c r="R37" s="140"/>
      <c r="S37" s="139">
        <v>62</v>
      </c>
      <c r="T37" s="31">
        <v>4</v>
      </c>
      <c r="U37" s="133">
        <v>6</v>
      </c>
      <c r="V37" s="140"/>
    </row>
    <row r="38" spans="1:22" ht="12.75">
      <c r="A38" s="25"/>
      <c r="B38" s="14" t="s">
        <v>21</v>
      </c>
      <c r="C38" s="55"/>
      <c r="D38" s="56">
        <v>2</v>
      </c>
      <c r="E38" s="56">
        <v>1</v>
      </c>
      <c r="F38" s="56">
        <v>2</v>
      </c>
      <c r="G38" s="56">
        <v>1</v>
      </c>
      <c r="H38" s="55"/>
      <c r="I38" s="56">
        <v>2</v>
      </c>
      <c r="J38" s="56">
        <v>2</v>
      </c>
      <c r="K38" s="56">
        <v>3</v>
      </c>
      <c r="L38" s="56">
        <v>3</v>
      </c>
      <c r="M38" s="56">
        <v>4</v>
      </c>
      <c r="N38" s="55"/>
      <c r="O38" s="57">
        <f>SUM(D38:M38)</f>
        <v>20</v>
      </c>
      <c r="P38" s="56">
        <f t="shared" si="0"/>
        <v>6</v>
      </c>
      <c r="Q38" s="55">
        <f t="shared" si="1"/>
        <v>14</v>
      </c>
      <c r="R38" s="56"/>
      <c r="S38" s="55"/>
      <c r="T38" s="1"/>
      <c r="U38" s="90"/>
      <c r="V38" s="56"/>
    </row>
    <row r="39" spans="1:22" ht="12.75">
      <c r="A39" s="25"/>
      <c r="B39" s="14" t="s">
        <v>70</v>
      </c>
      <c r="C39" s="55"/>
      <c r="D39" s="56">
        <v>0</v>
      </c>
      <c r="E39" s="56">
        <v>0</v>
      </c>
      <c r="F39" s="56">
        <v>0</v>
      </c>
      <c r="G39" s="56">
        <v>0</v>
      </c>
      <c r="H39" s="55"/>
      <c r="I39" s="56">
        <v>1</v>
      </c>
      <c r="J39" s="56">
        <v>0</v>
      </c>
      <c r="K39" s="56">
        <v>0</v>
      </c>
      <c r="L39" s="56">
        <v>1</v>
      </c>
      <c r="M39" s="56">
        <v>4</v>
      </c>
      <c r="N39" s="55"/>
      <c r="O39" s="57">
        <f>SUM(I39:N39)</f>
        <v>6</v>
      </c>
      <c r="P39" s="56">
        <v>0</v>
      </c>
      <c r="Q39" s="55">
        <v>6</v>
      </c>
      <c r="R39" s="56"/>
      <c r="S39" s="55"/>
      <c r="T39" s="1"/>
      <c r="U39" s="90"/>
      <c r="V39" s="56"/>
    </row>
    <row r="40" spans="1:23" s="42" customFormat="1" ht="12.75">
      <c r="A40" s="26" t="s">
        <v>15</v>
      </c>
      <c r="B40" s="121" t="s">
        <v>20</v>
      </c>
      <c r="C40" s="139"/>
      <c r="D40" s="140">
        <v>44</v>
      </c>
      <c r="E40" s="140">
        <v>44</v>
      </c>
      <c r="F40" s="140">
        <v>37</v>
      </c>
      <c r="G40" s="140">
        <v>38</v>
      </c>
      <c r="H40" s="139"/>
      <c r="I40" s="140">
        <v>40</v>
      </c>
      <c r="J40" s="140">
        <v>42</v>
      </c>
      <c r="K40" s="140">
        <v>51</v>
      </c>
      <c r="L40" s="140">
        <v>53</v>
      </c>
      <c r="M40" s="140">
        <v>54</v>
      </c>
      <c r="N40" s="139">
        <v>21</v>
      </c>
      <c r="O40" s="141">
        <f>SUM(D40:N40)</f>
        <v>424</v>
      </c>
      <c r="P40" s="140">
        <f>SUM(D40:G40)</f>
        <v>163</v>
      </c>
      <c r="Q40" s="139">
        <f>SUM(I40:N40)</f>
        <v>261</v>
      </c>
      <c r="R40" s="140"/>
      <c r="S40" s="139">
        <v>0</v>
      </c>
      <c r="T40" s="31">
        <v>0</v>
      </c>
      <c r="U40" s="133">
        <v>11</v>
      </c>
      <c r="V40" s="140"/>
      <c r="W40" s="42" t="s">
        <v>61</v>
      </c>
    </row>
    <row r="41" spans="1:22" ht="12.75">
      <c r="A41" s="25"/>
      <c r="B41" s="14" t="s">
        <v>21</v>
      </c>
      <c r="C41" s="55"/>
      <c r="D41" s="56">
        <v>2</v>
      </c>
      <c r="E41" s="56">
        <v>2</v>
      </c>
      <c r="F41" s="56">
        <v>2</v>
      </c>
      <c r="G41" s="56">
        <v>2</v>
      </c>
      <c r="H41" s="55"/>
      <c r="I41" s="56">
        <v>2</v>
      </c>
      <c r="J41" s="56">
        <v>2</v>
      </c>
      <c r="K41" s="56">
        <v>2</v>
      </c>
      <c r="L41" s="56">
        <v>2</v>
      </c>
      <c r="M41" s="56">
        <v>2</v>
      </c>
      <c r="N41" s="55">
        <v>1</v>
      </c>
      <c r="O41" s="57">
        <f>SUM(D41:N41)</f>
        <v>19</v>
      </c>
      <c r="P41" s="56">
        <f>SUM(D41:G41)</f>
        <v>8</v>
      </c>
      <c r="Q41" s="55">
        <f>SUM(I41:N41)</f>
        <v>11</v>
      </c>
      <c r="R41" s="56"/>
      <c r="S41" s="55"/>
      <c r="T41" s="1"/>
      <c r="U41" s="90"/>
      <c r="V41" s="56"/>
    </row>
    <row r="42" spans="1:22" ht="12.75">
      <c r="A42" s="25"/>
      <c r="B42" s="14" t="s">
        <v>70</v>
      </c>
      <c r="C42" s="55"/>
      <c r="D42" s="56">
        <v>0</v>
      </c>
      <c r="E42" s="56">
        <v>0</v>
      </c>
      <c r="F42" s="56">
        <v>1</v>
      </c>
      <c r="G42" s="56">
        <v>0</v>
      </c>
      <c r="H42" s="55"/>
      <c r="I42" s="56">
        <v>1</v>
      </c>
      <c r="J42" s="56">
        <v>2</v>
      </c>
      <c r="K42" s="56">
        <v>1</v>
      </c>
      <c r="L42" s="56">
        <v>3</v>
      </c>
      <c r="M42" s="56">
        <v>2</v>
      </c>
      <c r="N42" s="55">
        <v>1</v>
      </c>
      <c r="O42" s="57">
        <f>SUM(D42:N42)</f>
        <v>11</v>
      </c>
      <c r="P42" s="56">
        <f>SUM(D42:G42)</f>
        <v>1</v>
      </c>
      <c r="Q42" s="55">
        <f>SUM(I42:N42)</f>
        <v>10</v>
      </c>
      <c r="R42" s="56"/>
      <c r="S42" s="55"/>
      <c r="T42" s="1"/>
      <c r="U42" s="90"/>
      <c r="V42" s="56"/>
    </row>
    <row r="43" spans="1:22" s="42" customFormat="1" ht="12.75">
      <c r="A43" s="26" t="s">
        <v>16</v>
      </c>
      <c r="B43" s="121" t="s">
        <v>20</v>
      </c>
      <c r="C43" s="139"/>
      <c r="D43" s="140">
        <v>22</v>
      </c>
      <c r="E43" s="140">
        <v>23</v>
      </c>
      <c r="F43" s="140">
        <v>20</v>
      </c>
      <c r="G43" s="140">
        <v>21</v>
      </c>
      <c r="H43" s="139"/>
      <c r="I43" s="140">
        <v>24</v>
      </c>
      <c r="J43" s="140">
        <v>27</v>
      </c>
      <c r="K43" s="140">
        <v>40</v>
      </c>
      <c r="L43" s="140">
        <v>41</v>
      </c>
      <c r="M43" s="140">
        <v>34</v>
      </c>
      <c r="N43" s="139"/>
      <c r="O43" s="141">
        <f aca="true" t="shared" si="2" ref="O43:O48">SUM(D43:M43)</f>
        <v>252</v>
      </c>
      <c r="P43" s="140">
        <f>SUM(D43:G43)</f>
        <v>86</v>
      </c>
      <c r="Q43" s="139">
        <f aca="true" t="shared" si="3" ref="Q43:Q48">SUM(I43:M43)</f>
        <v>166</v>
      </c>
      <c r="R43" s="140"/>
      <c r="S43" s="139">
        <v>85</v>
      </c>
      <c r="T43" s="31">
        <v>19</v>
      </c>
      <c r="U43" s="133">
        <v>3</v>
      </c>
      <c r="V43" s="140"/>
    </row>
    <row r="44" spans="1:22" ht="12.75">
      <c r="A44" s="25"/>
      <c r="B44" s="14" t="s">
        <v>21</v>
      </c>
      <c r="C44" s="55"/>
      <c r="D44" s="56">
        <v>1</v>
      </c>
      <c r="E44" s="56">
        <v>1</v>
      </c>
      <c r="F44" s="56">
        <v>1</v>
      </c>
      <c r="G44" s="56">
        <v>1</v>
      </c>
      <c r="H44" s="55"/>
      <c r="I44" s="56">
        <v>1</v>
      </c>
      <c r="J44" s="56">
        <v>1</v>
      </c>
      <c r="K44" s="56">
        <v>2</v>
      </c>
      <c r="L44" s="56">
        <v>2</v>
      </c>
      <c r="M44" s="56">
        <v>2</v>
      </c>
      <c r="N44" s="55"/>
      <c r="O44" s="57">
        <f t="shared" si="2"/>
        <v>12</v>
      </c>
      <c r="P44" s="56">
        <f>SUM(D44:G44)</f>
        <v>4</v>
      </c>
      <c r="Q44" s="55">
        <f t="shared" si="3"/>
        <v>8</v>
      </c>
      <c r="R44" s="56"/>
      <c r="S44" s="55"/>
      <c r="T44" s="1"/>
      <c r="U44" s="90"/>
      <c r="V44" s="56"/>
    </row>
    <row r="45" spans="1:22" ht="12.75">
      <c r="A45" s="25"/>
      <c r="B45" s="14" t="s">
        <v>70</v>
      </c>
      <c r="C45" s="55"/>
      <c r="D45" s="56">
        <v>0</v>
      </c>
      <c r="E45" s="56">
        <v>0</v>
      </c>
      <c r="F45" s="56">
        <v>0</v>
      </c>
      <c r="G45" s="56">
        <v>0</v>
      </c>
      <c r="H45" s="55"/>
      <c r="I45" s="56">
        <v>0</v>
      </c>
      <c r="J45" s="56">
        <v>0</v>
      </c>
      <c r="K45" s="56">
        <v>2</v>
      </c>
      <c r="L45" s="56">
        <v>1</v>
      </c>
      <c r="M45" s="56">
        <v>0</v>
      </c>
      <c r="N45" s="55"/>
      <c r="O45" s="57">
        <f t="shared" si="2"/>
        <v>3</v>
      </c>
      <c r="P45" s="56">
        <v>0</v>
      </c>
      <c r="Q45" s="55">
        <f t="shared" si="3"/>
        <v>3</v>
      </c>
      <c r="R45" s="56"/>
      <c r="S45" s="55"/>
      <c r="T45" s="1"/>
      <c r="U45" s="90"/>
      <c r="V45" s="56"/>
    </row>
    <row r="46" spans="1:22" s="42" customFormat="1" ht="12.75">
      <c r="A46" s="26" t="s">
        <v>17</v>
      </c>
      <c r="B46" s="121" t="s">
        <v>20</v>
      </c>
      <c r="C46" s="139"/>
      <c r="D46" s="140">
        <v>31</v>
      </c>
      <c r="E46" s="140">
        <v>38</v>
      </c>
      <c r="F46" s="140">
        <v>23</v>
      </c>
      <c r="G46" s="140">
        <v>26</v>
      </c>
      <c r="H46" s="139"/>
      <c r="I46" s="140">
        <v>20</v>
      </c>
      <c r="J46" s="140">
        <v>28</v>
      </c>
      <c r="K46" s="140">
        <v>49</v>
      </c>
      <c r="L46" s="140">
        <v>53</v>
      </c>
      <c r="M46" s="140">
        <v>84</v>
      </c>
      <c r="N46" s="139"/>
      <c r="O46" s="141">
        <f t="shared" si="2"/>
        <v>352</v>
      </c>
      <c r="P46" s="140">
        <f>SUM(D46:G46)</f>
        <v>118</v>
      </c>
      <c r="Q46" s="139">
        <f t="shared" si="3"/>
        <v>234</v>
      </c>
      <c r="R46" s="140"/>
      <c r="S46" s="139">
        <v>66</v>
      </c>
      <c r="T46" s="31">
        <v>0</v>
      </c>
      <c r="U46" s="133">
        <v>5</v>
      </c>
      <c r="V46" s="140"/>
    </row>
    <row r="47" spans="1:22" ht="12.75">
      <c r="A47" s="25"/>
      <c r="B47" s="14" t="s">
        <v>21</v>
      </c>
      <c r="C47" s="55"/>
      <c r="D47" s="56">
        <v>2</v>
      </c>
      <c r="E47" s="56">
        <v>2</v>
      </c>
      <c r="F47" s="56">
        <v>1</v>
      </c>
      <c r="G47" s="56">
        <v>1</v>
      </c>
      <c r="H47" s="55"/>
      <c r="I47" s="56">
        <v>1</v>
      </c>
      <c r="J47" s="56">
        <v>1</v>
      </c>
      <c r="K47" s="56">
        <v>2</v>
      </c>
      <c r="L47" s="56">
        <v>2</v>
      </c>
      <c r="M47" s="56">
        <v>4</v>
      </c>
      <c r="N47" s="55"/>
      <c r="O47" s="57">
        <f t="shared" si="2"/>
        <v>16</v>
      </c>
      <c r="P47" s="56">
        <f>SUM(D47:G47)</f>
        <v>6</v>
      </c>
      <c r="Q47" s="55">
        <f t="shared" si="3"/>
        <v>10</v>
      </c>
      <c r="R47" s="56"/>
      <c r="S47" s="55"/>
      <c r="T47" s="1"/>
      <c r="U47" s="90"/>
      <c r="V47" s="56"/>
    </row>
    <row r="48" spans="1:22" ht="12.75">
      <c r="A48" s="25"/>
      <c r="B48" s="14" t="s">
        <v>70</v>
      </c>
      <c r="C48" s="55"/>
      <c r="D48" s="56">
        <v>0</v>
      </c>
      <c r="E48" s="56">
        <v>0</v>
      </c>
      <c r="F48" s="56">
        <v>0</v>
      </c>
      <c r="G48" s="56">
        <v>0</v>
      </c>
      <c r="H48" s="55"/>
      <c r="I48" s="56">
        <v>0</v>
      </c>
      <c r="J48" s="56">
        <v>0</v>
      </c>
      <c r="K48" s="56">
        <v>1</v>
      </c>
      <c r="L48" s="56">
        <v>2</v>
      </c>
      <c r="M48" s="56">
        <v>2</v>
      </c>
      <c r="N48" s="55"/>
      <c r="O48" s="57">
        <f t="shared" si="2"/>
        <v>5</v>
      </c>
      <c r="P48" s="56">
        <v>0</v>
      </c>
      <c r="Q48" s="55">
        <f t="shared" si="3"/>
        <v>5</v>
      </c>
      <c r="R48" s="56"/>
      <c r="S48" s="55"/>
      <c r="T48" s="1"/>
      <c r="U48" s="90"/>
      <c r="V48" s="56"/>
    </row>
    <row r="49" spans="1:22" s="42" customFormat="1" ht="12.75">
      <c r="A49" s="26" t="s">
        <v>18</v>
      </c>
      <c r="B49" s="121" t="s">
        <v>20</v>
      </c>
      <c r="C49" s="141"/>
      <c r="D49" s="140">
        <v>47</v>
      </c>
      <c r="E49" s="140">
        <v>67</v>
      </c>
      <c r="F49" s="140">
        <v>49</v>
      </c>
      <c r="G49" s="140">
        <v>67</v>
      </c>
      <c r="H49" s="139"/>
      <c r="I49" s="140">
        <v>12</v>
      </c>
      <c r="J49" s="140">
        <v>21</v>
      </c>
      <c r="K49" s="140">
        <v>43</v>
      </c>
      <c r="L49" s="140">
        <v>46</v>
      </c>
      <c r="M49" s="140">
        <v>45</v>
      </c>
      <c r="N49" s="139"/>
      <c r="O49" s="141">
        <f>SUM(D49:M49)</f>
        <v>397</v>
      </c>
      <c r="P49" s="140">
        <f>SUM(D49:G49)</f>
        <v>230</v>
      </c>
      <c r="Q49" s="139">
        <f>SUM(I49:M49)</f>
        <v>167</v>
      </c>
      <c r="R49" s="140"/>
      <c r="S49" s="139">
        <v>4</v>
      </c>
      <c r="T49" s="31">
        <v>9</v>
      </c>
      <c r="U49" s="133">
        <v>10</v>
      </c>
      <c r="V49" s="140"/>
    </row>
    <row r="50" spans="1:22" ht="12.75">
      <c r="A50" s="25"/>
      <c r="B50" s="16" t="s">
        <v>21</v>
      </c>
      <c r="C50" s="57"/>
      <c r="D50" s="56">
        <v>2</v>
      </c>
      <c r="E50" s="56">
        <v>3</v>
      </c>
      <c r="F50" s="56">
        <v>2</v>
      </c>
      <c r="G50" s="56">
        <v>3</v>
      </c>
      <c r="H50" s="55"/>
      <c r="I50" s="56">
        <v>1</v>
      </c>
      <c r="J50" s="56">
        <v>1</v>
      </c>
      <c r="K50" s="56">
        <v>2</v>
      </c>
      <c r="L50" s="56">
        <v>2</v>
      </c>
      <c r="M50" s="56">
        <v>2</v>
      </c>
      <c r="N50" s="55"/>
      <c r="O50" s="57">
        <f>SUM(D50:N50)</f>
        <v>18</v>
      </c>
      <c r="P50" s="56">
        <f>SUM(D50:G50)</f>
        <v>10</v>
      </c>
      <c r="Q50" s="55">
        <f>SUM(I50:M50)</f>
        <v>8</v>
      </c>
      <c r="R50" s="56"/>
      <c r="S50" s="55"/>
      <c r="T50" s="45"/>
      <c r="U50" s="90"/>
      <c r="V50" s="56"/>
    </row>
    <row r="51" spans="1:22" ht="13.5" thickBot="1">
      <c r="A51" s="33"/>
      <c r="B51" s="17" t="s">
        <v>70</v>
      </c>
      <c r="C51" s="61"/>
      <c r="D51" s="60">
        <v>1</v>
      </c>
      <c r="E51" s="60">
        <v>0</v>
      </c>
      <c r="F51" s="60">
        <v>2</v>
      </c>
      <c r="G51" s="60">
        <v>2</v>
      </c>
      <c r="H51" s="59"/>
      <c r="I51" s="60">
        <v>1</v>
      </c>
      <c r="J51" s="60">
        <v>0</v>
      </c>
      <c r="K51" s="60">
        <v>1</v>
      </c>
      <c r="L51" s="60">
        <v>1</v>
      </c>
      <c r="M51" s="60">
        <v>2</v>
      </c>
      <c r="N51" s="60"/>
      <c r="O51" s="61">
        <v>10</v>
      </c>
      <c r="P51" s="60">
        <v>5</v>
      </c>
      <c r="Q51" s="59">
        <v>5</v>
      </c>
      <c r="R51" s="60"/>
      <c r="S51" s="59"/>
      <c r="T51" s="9"/>
      <c r="U51" s="125"/>
      <c r="V51" s="56"/>
    </row>
    <row r="52" spans="1:22" s="149" customFormat="1" ht="15">
      <c r="A52" s="138" t="s">
        <v>56</v>
      </c>
      <c r="B52" s="143" t="s">
        <v>20</v>
      </c>
      <c r="C52" s="144"/>
      <c r="D52" s="145">
        <f>SUM(D49,D46,D43,D40,D37,D34,D31,D27,D24,D21,D18,D15,D12,D9,D6)</f>
        <v>773</v>
      </c>
      <c r="E52" s="145">
        <f>SUM(E49,E46,E43,E40,E37,E34,E31,E27,E24,E21,E18,E15,E12,E9,E6)</f>
        <v>868</v>
      </c>
      <c r="F52" s="145">
        <f>SUM(F49,F46,F43,F40,F37,F34,F31,F27,F24,F21,F18,F15,F12,F9,F6)</f>
        <v>809</v>
      </c>
      <c r="G52" s="145">
        <f>SUM(G49,G46,G43,G40,G37,G34,G31,G27,G24,G21,G18,G15,G12,G9,G6)</f>
        <v>775</v>
      </c>
      <c r="H52" s="146">
        <f>SUM(H49,H46,H43,H40,H37,H34,H31,H27,H24,H21,H18,H15,H12,H9,H6)</f>
        <v>11</v>
      </c>
      <c r="I52" s="145">
        <f aca="true" t="shared" si="4" ref="I52:N52">SUM(I49,I46,I43,I40,I37,I34,I31)</f>
        <v>167</v>
      </c>
      <c r="J52" s="145">
        <f t="shared" si="4"/>
        <v>208</v>
      </c>
      <c r="K52" s="145">
        <f t="shared" si="4"/>
        <v>303</v>
      </c>
      <c r="L52" s="145">
        <f t="shared" si="4"/>
        <v>331</v>
      </c>
      <c r="M52" s="145">
        <f t="shared" si="4"/>
        <v>335</v>
      </c>
      <c r="N52" s="145">
        <f t="shared" si="4"/>
        <v>21</v>
      </c>
      <c r="O52" s="144">
        <f>SUM(O49,O46,O43,O40,O37,O34,O31,O27,O24,O21,O18,O15,O12,O9,O6)</f>
        <v>4615</v>
      </c>
      <c r="P52" s="145">
        <f>SUM(D52:H52)</f>
        <v>3236</v>
      </c>
      <c r="Q52" s="146">
        <f>SUM(Q49,Q46,Q43,Q40,Q37,Q34,Q31)</f>
        <v>1365</v>
      </c>
      <c r="R52" s="145"/>
      <c r="S52" s="146">
        <f>SUM(S5:S50)</f>
        <v>617</v>
      </c>
      <c r="T52" s="145">
        <f>SUM(T6:T49)</f>
        <v>149</v>
      </c>
      <c r="U52" s="147">
        <f>SUM(U5:U50)</f>
        <v>60</v>
      </c>
      <c r="V52" s="148"/>
    </row>
    <row r="53" spans="1:22" s="149" customFormat="1" ht="15.75" thickBot="1">
      <c r="A53" s="150"/>
      <c r="B53" s="83" t="s">
        <v>21</v>
      </c>
      <c r="C53" s="151"/>
      <c r="D53" s="84">
        <f>SUM(D50,D47,D44,D41,D38,D35,D32,D28,D25,D22,D19,D16,D13,D10,D7)</f>
        <v>38</v>
      </c>
      <c r="E53" s="84">
        <f>SUM(E50,E47,E44,E41,E38,E35,E32,E28,E25,E22,E19,E16,E13,E10,E7)</f>
        <v>39</v>
      </c>
      <c r="F53" s="84">
        <f>SUM(F50,F47,F44,F41,F38,F35,F32,F28,F25,F22,F19,F16,F13,F10,F7)</f>
        <v>37</v>
      </c>
      <c r="G53" s="84">
        <f>SUM(G50,G47,G44,G41,G38,G35,G32,G28,G25,G22,G19,G16,G13,G10,G7)</f>
        <v>36</v>
      </c>
      <c r="H53" s="85"/>
      <c r="I53" s="84">
        <f aca="true" t="shared" si="5" ref="I53:N53">SUM(I50,I47,I44,I41,I38,I35,I32,I28,I25,I22,I19,I16,I13,I10,I7)</f>
        <v>9</v>
      </c>
      <c r="J53" s="84">
        <f t="shared" si="5"/>
        <v>9</v>
      </c>
      <c r="K53" s="84">
        <f t="shared" si="5"/>
        <v>13</v>
      </c>
      <c r="L53" s="84">
        <f t="shared" si="5"/>
        <v>14</v>
      </c>
      <c r="M53" s="84">
        <f t="shared" si="5"/>
        <v>16</v>
      </c>
      <c r="N53" s="84">
        <f t="shared" si="5"/>
        <v>1</v>
      </c>
      <c r="O53" s="151">
        <f>SUM(O50,O47,O44,O41,O38,O35,O32,O28,O25,O22,O19,O16,O13,O10,O7)</f>
        <v>214</v>
      </c>
      <c r="P53" s="84">
        <f>SUM(P50,P47,P44,P41,P38,P35,P32,P28,P25,P22,P19,P16,P13,P10,P7)</f>
        <v>151</v>
      </c>
      <c r="Q53" s="85">
        <f>SUM(Q50,Q47,Q44,Q41,Q38,Q35,Q32)</f>
        <v>62</v>
      </c>
      <c r="R53" s="84"/>
      <c r="S53" s="85"/>
      <c r="T53" s="84"/>
      <c r="U53" s="152"/>
      <c r="V53" s="148"/>
    </row>
    <row r="54" spans="21:22" ht="12.75">
      <c r="U54" s="4"/>
      <c r="V54" s="4"/>
    </row>
    <row r="55" spans="21:22" ht="12.75">
      <c r="U55" s="4"/>
      <c r="V55" s="4"/>
    </row>
    <row r="57" spans="1:2" ht="12.75">
      <c r="A57" s="157"/>
      <c r="B57" s="157"/>
    </row>
    <row r="58" ht="12.75">
      <c r="N58" s="1" t="s">
        <v>62</v>
      </c>
    </row>
  </sheetData>
  <mergeCells count="2">
    <mergeCell ref="A57:B57"/>
    <mergeCell ref="S3:U3"/>
  </mergeCells>
  <printOptions/>
  <pageMargins left="1.968503937007874" right="0.7874015748031497" top="0.3937007874015748" bottom="0.5905511811023623" header="0.5118110236220472" footer="0.31496062992125984"/>
  <pageSetup fitToHeight="1" fitToWidth="1" horizontalDpi="600" verticalDpi="600" orientation="landscape" paperSize="9" scale="70" r:id="rId1"/>
  <headerFooter alignWithMargins="0">
    <oddFooter>&amp;L&amp;8Fachdienst Schule, Kultur und Sport&amp;C&amp;8Statistik 2006/Grund- und Hauptschulen&amp;R&amp;8Oktober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7"/>
  <sheetViews>
    <sheetView workbookViewId="0" topLeftCell="A1">
      <selection activeCell="C5" sqref="C5"/>
    </sheetView>
  </sheetViews>
  <sheetFormatPr defaultColWidth="11.421875" defaultRowHeight="12.75"/>
  <cols>
    <col min="1" max="1" width="25.421875" style="0" customWidth="1"/>
    <col min="2" max="2" width="6.00390625" style="0" customWidth="1"/>
    <col min="3" max="3" width="5.8515625" style="0" customWidth="1"/>
    <col min="4" max="9" width="6.140625" style="0" customWidth="1"/>
    <col min="10" max="10" width="9.421875" style="0" customWidth="1"/>
    <col min="11" max="11" width="10.28125" style="0" customWidth="1"/>
    <col min="12" max="12" width="9.57421875" style="0" customWidth="1"/>
    <col min="13" max="13" width="3.57421875" style="0" bestFit="1" customWidth="1"/>
  </cols>
  <sheetData>
    <row r="2" spans="1:4" ht="30.75" customHeight="1">
      <c r="A2" s="107" t="s">
        <v>76</v>
      </c>
      <c r="D2" s="42"/>
    </row>
    <row r="3" ht="12.75">
      <c r="A3" s="106" t="s">
        <v>67</v>
      </c>
    </row>
    <row r="4" spans="1:18" ht="12.75">
      <c r="A4" t="s">
        <v>68</v>
      </c>
      <c r="N4" s="8"/>
      <c r="O4" s="8"/>
      <c r="P4" s="8"/>
      <c r="Q4" s="8"/>
      <c r="R4" s="4"/>
    </row>
    <row r="5" spans="3:18" ht="12.75">
      <c r="C5" s="108"/>
      <c r="L5" s="4"/>
      <c r="M5" s="4"/>
      <c r="N5" s="4"/>
      <c r="O5" s="68"/>
      <c r="P5" s="4"/>
      <c r="Q5" s="4"/>
      <c r="R5" s="4"/>
    </row>
    <row r="6" spans="12:18" ht="13.5" thickBot="1">
      <c r="L6" s="4"/>
      <c r="M6" s="4"/>
      <c r="N6" s="8"/>
      <c r="O6" s="8"/>
      <c r="P6" s="8"/>
      <c r="Q6" s="8"/>
      <c r="R6" s="4"/>
    </row>
    <row r="7" spans="1:18" ht="12.75">
      <c r="A7" s="22"/>
      <c r="B7" s="7"/>
      <c r="C7" s="7"/>
      <c r="D7" s="7"/>
      <c r="E7" s="7"/>
      <c r="F7" s="7"/>
      <c r="G7" s="7"/>
      <c r="H7" s="7"/>
      <c r="I7" s="7"/>
      <c r="J7" s="69" t="s">
        <v>23</v>
      </c>
      <c r="K7" s="109"/>
      <c r="L7" s="89"/>
      <c r="M7" s="8"/>
      <c r="N7" s="4"/>
      <c r="O7" s="8"/>
      <c r="P7" s="8"/>
      <c r="Q7" s="8"/>
      <c r="R7" s="4"/>
    </row>
    <row r="8" spans="1:23" ht="12.75">
      <c r="A8" s="73" t="s">
        <v>26</v>
      </c>
      <c r="B8" s="44"/>
      <c r="C8" s="19">
        <v>5</v>
      </c>
      <c r="D8" s="19">
        <v>6</v>
      </c>
      <c r="E8" s="19">
        <v>7</v>
      </c>
      <c r="F8" s="19">
        <v>8</v>
      </c>
      <c r="G8" s="19">
        <v>9</v>
      </c>
      <c r="H8" s="19">
        <v>10</v>
      </c>
      <c r="I8" s="44" t="s">
        <v>19</v>
      </c>
      <c r="J8" s="44" t="s">
        <v>24</v>
      </c>
      <c r="K8" s="72" t="s">
        <v>60</v>
      </c>
      <c r="L8" s="82" t="s">
        <v>25</v>
      </c>
      <c r="M8" s="8"/>
      <c r="N8" s="4"/>
      <c r="O8" s="8"/>
      <c r="P8" s="8"/>
      <c r="Q8" s="8"/>
      <c r="R8" s="4"/>
      <c r="W8" s="4"/>
    </row>
    <row r="9" spans="1:18" ht="12.75">
      <c r="A9" s="64"/>
      <c r="B9" s="45"/>
      <c r="C9" s="35"/>
      <c r="D9" s="8"/>
      <c r="E9" s="8"/>
      <c r="F9" s="8"/>
      <c r="G9" s="8"/>
      <c r="H9" s="8"/>
      <c r="I9" s="45"/>
      <c r="J9" s="45"/>
      <c r="K9" s="47"/>
      <c r="L9" s="54"/>
      <c r="M9" s="8"/>
      <c r="N9" s="4"/>
      <c r="O9" s="8"/>
      <c r="P9" s="8"/>
      <c r="Q9" s="8"/>
      <c r="R9" s="4"/>
    </row>
    <row r="10" spans="1:18" s="42" customFormat="1" ht="12.75">
      <c r="A10" s="73" t="s">
        <v>27</v>
      </c>
      <c r="B10" s="134" t="s">
        <v>20</v>
      </c>
      <c r="C10" s="127">
        <v>36</v>
      </c>
      <c r="D10" s="39">
        <v>43</v>
      </c>
      <c r="E10" s="39">
        <v>47</v>
      </c>
      <c r="F10" s="39">
        <v>45</v>
      </c>
      <c r="G10" s="39">
        <v>50</v>
      </c>
      <c r="H10" s="39">
        <v>44</v>
      </c>
      <c r="I10" s="124">
        <f>SUM(C10:H10)</f>
        <v>265</v>
      </c>
      <c r="J10" s="124">
        <v>5</v>
      </c>
      <c r="K10" s="124">
        <v>0</v>
      </c>
      <c r="L10" s="126">
        <v>30</v>
      </c>
      <c r="M10" s="39"/>
      <c r="N10" s="135"/>
      <c r="O10" s="39"/>
      <c r="P10" s="39"/>
      <c r="Q10" s="39"/>
      <c r="R10" s="135"/>
    </row>
    <row r="11" spans="1:18" ht="12.75">
      <c r="A11" s="65"/>
      <c r="B11" s="66" t="s">
        <v>21</v>
      </c>
      <c r="C11" s="35">
        <v>2</v>
      </c>
      <c r="D11" s="8">
        <v>2</v>
      </c>
      <c r="E11" s="8">
        <v>2</v>
      </c>
      <c r="F11" s="8">
        <v>2</v>
      </c>
      <c r="G11" s="8">
        <v>2</v>
      </c>
      <c r="H11" s="8">
        <v>2</v>
      </c>
      <c r="I11" s="45">
        <f>SUM(C11:H11)</f>
        <v>12</v>
      </c>
      <c r="J11" s="67"/>
      <c r="K11" s="45"/>
      <c r="L11" s="54"/>
      <c r="M11" s="8"/>
      <c r="N11" s="4"/>
      <c r="O11" s="8"/>
      <c r="P11" s="8"/>
      <c r="Q11" s="8"/>
      <c r="R11" s="4"/>
    </row>
    <row r="12" spans="1:18" ht="12.75">
      <c r="A12" s="65"/>
      <c r="B12" s="66" t="s">
        <v>70</v>
      </c>
      <c r="C12" s="35">
        <v>7</v>
      </c>
      <c r="D12" s="8">
        <v>9</v>
      </c>
      <c r="E12" s="8">
        <v>3</v>
      </c>
      <c r="F12" s="8">
        <v>6</v>
      </c>
      <c r="G12" s="8">
        <v>1</v>
      </c>
      <c r="H12" s="8">
        <v>4</v>
      </c>
      <c r="I12" s="45">
        <v>30</v>
      </c>
      <c r="J12" s="67"/>
      <c r="K12" s="45"/>
      <c r="L12" s="54"/>
      <c r="M12" s="8"/>
      <c r="N12" s="4"/>
      <c r="O12" s="8"/>
      <c r="P12" s="8"/>
      <c r="Q12" s="8"/>
      <c r="R12" s="4"/>
    </row>
    <row r="13" spans="1:18" s="42" customFormat="1" ht="12.75">
      <c r="A13" s="73" t="s">
        <v>28</v>
      </c>
      <c r="B13" s="134" t="s">
        <v>20</v>
      </c>
      <c r="C13" s="127">
        <v>92</v>
      </c>
      <c r="D13" s="39">
        <v>92</v>
      </c>
      <c r="E13" s="39">
        <v>108</v>
      </c>
      <c r="F13" s="39">
        <v>85</v>
      </c>
      <c r="G13" s="39">
        <v>104</v>
      </c>
      <c r="H13" s="39">
        <v>95</v>
      </c>
      <c r="I13" s="124">
        <f aca="true" t="shared" si="0" ref="I13:I18">SUM(C13:H13)</f>
        <v>576</v>
      </c>
      <c r="J13" s="124">
        <v>33</v>
      </c>
      <c r="K13" s="124">
        <v>0</v>
      </c>
      <c r="L13" s="136">
        <v>104</v>
      </c>
      <c r="M13" s="39"/>
      <c r="N13" s="135"/>
      <c r="O13" s="39"/>
      <c r="P13" s="39"/>
      <c r="Q13" s="39"/>
      <c r="R13" s="135"/>
    </row>
    <row r="14" spans="1:18" ht="12.75">
      <c r="A14" s="65"/>
      <c r="B14" s="66" t="s">
        <v>21</v>
      </c>
      <c r="C14" s="35">
        <v>4</v>
      </c>
      <c r="D14" s="8">
        <v>4</v>
      </c>
      <c r="E14" s="8">
        <v>4</v>
      </c>
      <c r="F14" s="8">
        <v>3</v>
      </c>
      <c r="G14" s="8">
        <v>4</v>
      </c>
      <c r="H14" s="8">
        <v>4</v>
      </c>
      <c r="I14" s="45">
        <f t="shared" si="0"/>
        <v>23</v>
      </c>
      <c r="J14" s="67"/>
      <c r="K14" s="45"/>
      <c r="L14" s="54"/>
      <c r="M14" s="8"/>
      <c r="N14" s="4"/>
      <c r="O14" s="8"/>
      <c r="P14" s="8"/>
      <c r="Q14" s="8"/>
      <c r="R14" s="4"/>
    </row>
    <row r="15" spans="1:18" ht="12.75">
      <c r="A15" s="65"/>
      <c r="B15" s="66" t="s">
        <v>70</v>
      </c>
      <c r="C15" s="35">
        <v>22</v>
      </c>
      <c r="D15" s="8">
        <v>22</v>
      </c>
      <c r="E15" s="8">
        <v>20</v>
      </c>
      <c r="F15" s="8">
        <v>18</v>
      </c>
      <c r="G15" s="8">
        <v>10</v>
      </c>
      <c r="H15" s="8">
        <v>12</v>
      </c>
      <c r="I15" s="45">
        <f t="shared" si="0"/>
        <v>104</v>
      </c>
      <c r="J15" s="67"/>
      <c r="K15" s="45"/>
      <c r="L15" s="54"/>
      <c r="M15" s="8"/>
      <c r="N15" s="4"/>
      <c r="O15" s="8"/>
      <c r="P15" s="8"/>
      <c r="Q15" s="8"/>
      <c r="R15" s="4"/>
    </row>
    <row r="16" spans="1:18" s="42" customFormat="1" ht="12.75">
      <c r="A16" s="73" t="s">
        <v>29</v>
      </c>
      <c r="B16" s="134" t="s">
        <v>20</v>
      </c>
      <c r="C16" s="127">
        <v>34</v>
      </c>
      <c r="D16" s="39">
        <v>51</v>
      </c>
      <c r="E16" s="39">
        <v>72</v>
      </c>
      <c r="F16" s="39">
        <v>78</v>
      </c>
      <c r="G16" s="39">
        <v>83</v>
      </c>
      <c r="H16" s="39">
        <v>70</v>
      </c>
      <c r="I16" s="124">
        <f t="shared" si="0"/>
        <v>388</v>
      </c>
      <c r="J16" s="124">
        <v>30</v>
      </c>
      <c r="K16" s="124">
        <v>17</v>
      </c>
      <c r="L16" s="126">
        <v>65</v>
      </c>
      <c r="M16" s="39"/>
      <c r="N16" s="39"/>
      <c r="O16" s="39"/>
      <c r="P16" s="39"/>
      <c r="Q16" s="39"/>
      <c r="R16" s="135"/>
    </row>
    <row r="17" spans="1:18" ht="12.75">
      <c r="A17" s="65"/>
      <c r="B17" s="66" t="s">
        <v>21</v>
      </c>
      <c r="C17" s="35">
        <v>2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45">
        <f t="shared" si="0"/>
        <v>17</v>
      </c>
      <c r="J17" s="67"/>
      <c r="K17" s="45"/>
      <c r="L17" s="54"/>
      <c r="M17" s="8"/>
      <c r="N17" s="8"/>
      <c r="O17" s="8"/>
      <c r="P17" s="8"/>
      <c r="Q17" s="8"/>
      <c r="R17" s="4"/>
    </row>
    <row r="18" spans="1:18" ht="12.75">
      <c r="A18" s="65"/>
      <c r="B18" s="66" t="s">
        <v>70</v>
      </c>
      <c r="C18" s="35">
        <v>1</v>
      </c>
      <c r="D18" s="8">
        <v>12</v>
      </c>
      <c r="E18" s="8">
        <v>12</v>
      </c>
      <c r="F18" s="8">
        <v>14</v>
      </c>
      <c r="G18" s="8">
        <v>11</v>
      </c>
      <c r="H18" s="8">
        <v>15</v>
      </c>
      <c r="I18" s="45">
        <f t="shared" si="0"/>
        <v>65</v>
      </c>
      <c r="J18" s="67"/>
      <c r="K18" s="45"/>
      <c r="L18" s="54"/>
      <c r="M18" s="8"/>
      <c r="N18" s="8"/>
      <c r="O18" s="8"/>
      <c r="P18" s="8"/>
      <c r="Q18" s="8"/>
      <c r="R18" s="4"/>
    </row>
    <row r="19" spans="1:18" s="42" customFormat="1" ht="12.75">
      <c r="A19" s="73" t="s">
        <v>53</v>
      </c>
      <c r="B19" s="134" t="s">
        <v>20</v>
      </c>
      <c r="C19" s="127">
        <v>81</v>
      </c>
      <c r="D19" s="39">
        <v>75</v>
      </c>
      <c r="E19" s="39">
        <v>100</v>
      </c>
      <c r="F19" s="39">
        <v>52</v>
      </c>
      <c r="G19" s="39">
        <v>77</v>
      </c>
      <c r="H19" s="39">
        <v>87</v>
      </c>
      <c r="I19" s="124">
        <f>SUM(C19:H19)</f>
        <v>472</v>
      </c>
      <c r="J19" s="124">
        <v>33</v>
      </c>
      <c r="K19" s="124">
        <v>13</v>
      </c>
      <c r="L19" s="126">
        <v>166</v>
      </c>
      <c r="M19" s="39"/>
      <c r="N19" s="39"/>
      <c r="O19" s="137"/>
      <c r="P19" s="137"/>
      <c r="Q19" s="39"/>
      <c r="R19" s="135"/>
    </row>
    <row r="20" spans="1:18" ht="12.75">
      <c r="A20" s="65"/>
      <c r="B20" s="66" t="s">
        <v>21</v>
      </c>
      <c r="C20" s="35">
        <v>3</v>
      </c>
      <c r="D20" s="8">
        <v>3</v>
      </c>
      <c r="E20" s="8">
        <v>4</v>
      </c>
      <c r="F20" s="8">
        <v>2</v>
      </c>
      <c r="G20" s="8">
        <v>3</v>
      </c>
      <c r="H20" s="8">
        <v>3</v>
      </c>
      <c r="I20" s="45">
        <f>SUM(C20:H20)</f>
        <v>18</v>
      </c>
      <c r="J20" s="67"/>
      <c r="K20" s="45"/>
      <c r="L20" s="122"/>
      <c r="M20" s="8"/>
      <c r="N20" s="4"/>
      <c r="O20" s="4"/>
      <c r="P20" s="4"/>
      <c r="Q20" s="4"/>
      <c r="R20" s="4"/>
    </row>
    <row r="21" spans="1:18" ht="13.5" thickBot="1">
      <c r="A21" s="65"/>
      <c r="B21" s="123" t="s">
        <v>70</v>
      </c>
      <c r="C21" s="8">
        <v>25</v>
      </c>
      <c r="D21" s="8">
        <v>25</v>
      </c>
      <c r="E21" s="8">
        <v>39</v>
      </c>
      <c r="F21" s="8">
        <v>21</v>
      </c>
      <c r="G21" s="8">
        <v>31</v>
      </c>
      <c r="H21" s="12">
        <v>25</v>
      </c>
      <c r="I21" s="8">
        <f>SUM(C21:H21)</f>
        <v>166</v>
      </c>
      <c r="J21" s="67"/>
      <c r="K21" s="45"/>
      <c r="L21" s="122"/>
      <c r="M21" s="8"/>
      <c r="N21" s="4"/>
      <c r="O21" s="4"/>
      <c r="P21" s="4"/>
      <c r="Q21" s="4"/>
      <c r="R21" s="4"/>
    </row>
    <row r="22" spans="1:18" ht="12.75">
      <c r="A22" s="104" t="s">
        <v>56</v>
      </c>
      <c r="B22" s="76" t="s">
        <v>20</v>
      </c>
      <c r="C22" s="23">
        <f aca="true" t="shared" si="1" ref="C22:I22">SUM(C10,C13,C16,C19)</f>
        <v>243</v>
      </c>
      <c r="D22" s="23">
        <f t="shared" si="1"/>
        <v>261</v>
      </c>
      <c r="E22" s="23">
        <f t="shared" si="1"/>
        <v>327</v>
      </c>
      <c r="F22" s="23">
        <f t="shared" si="1"/>
        <v>260</v>
      </c>
      <c r="G22" s="23">
        <f t="shared" si="1"/>
        <v>314</v>
      </c>
      <c r="H22" s="78">
        <f t="shared" si="1"/>
        <v>296</v>
      </c>
      <c r="I22" s="23">
        <f t="shared" si="1"/>
        <v>1701</v>
      </c>
      <c r="J22" s="100">
        <f>SUM(J9:J20)</f>
        <v>101</v>
      </c>
      <c r="K22" s="100">
        <f>SUM(K10:K19)</f>
        <v>30</v>
      </c>
      <c r="L22" s="98">
        <f>SUM(L9:L20)</f>
        <v>365</v>
      </c>
      <c r="M22" s="8"/>
      <c r="N22" s="4"/>
      <c r="O22" s="4"/>
      <c r="P22" s="4"/>
      <c r="Q22" s="4"/>
      <c r="R22" s="4"/>
    </row>
    <row r="23" spans="1:13" ht="13.5" thickBot="1">
      <c r="A23" s="27"/>
      <c r="B23" s="77" t="s">
        <v>21</v>
      </c>
      <c r="C23" s="10">
        <f aca="true" t="shared" si="2" ref="C23:I23">SUM(C11+C14+C17+C20)</f>
        <v>11</v>
      </c>
      <c r="D23" s="10">
        <f t="shared" si="2"/>
        <v>12</v>
      </c>
      <c r="E23" s="10">
        <f t="shared" si="2"/>
        <v>13</v>
      </c>
      <c r="F23" s="10">
        <f t="shared" si="2"/>
        <v>10</v>
      </c>
      <c r="G23" s="10">
        <f t="shared" si="2"/>
        <v>12</v>
      </c>
      <c r="H23" s="79">
        <f t="shared" si="2"/>
        <v>12</v>
      </c>
      <c r="I23" s="10">
        <f t="shared" si="2"/>
        <v>70</v>
      </c>
      <c r="J23" s="94"/>
      <c r="K23" s="94"/>
      <c r="L23" s="99"/>
      <c r="M23" s="8"/>
    </row>
    <row r="24" spans="12:13" ht="12.75">
      <c r="L24" s="4"/>
      <c r="M24" s="4"/>
    </row>
    <row r="25" spans="1:13" ht="12.75">
      <c r="A25" s="102"/>
      <c r="B25" s="8"/>
      <c r="C25" s="8"/>
      <c r="D25" s="8"/>
      <c r="E25" s="8"/>
      <c r="F25" s="87"/>
      <c r="G25" s="8"/>
      <c r="H25" s="8"/>
      <c r="I25" s="8"/>
      <c r="J25" s="8"/>
      <c r="K25" s="8"/>
      <c r="L25" s="4"/>
      <c r="M25" s="4"/>
    </row>
    <row r="26" spans="2:11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0" ht="21.75" customHeight="1">
      <c r="B27" s="4"/>
      <c r="C27" s="4"/>
      <c r="D27" s="4"/>
      <c r="E27" s="4"/>
      <c r="F27" s="4"/>
      <c r="G27" s="4"/>
      <c r="H27" s="4"/>
      <c r="I27" s="4"/>
      <c r="J27" s="4"/>
    </row>
    <row r="28" ht="22.5" customHeight="1"/>
  </sheetData>
  <printOptions/>
  <pageMargins left="1.968503937007874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&amp;L&amp;8Fachdienst Schule, Kultur und Sport&amp;C&amp;8Statistik 2006/Realschulen&amp;R&amp;8Oktober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workbookViewId="0" topLeftCell="A1">
      <selection activeCell="N2" sqref="N2"/>
    </sheetView>
  </sheetViews>
  <sheetFormatPr defaultColWidth="11.421875" defaultRowHeight="12.75"/>
  <cols>
    <col min="1" max="1" width="23.28125" style="0" customWidth="1"/>
    <col min="2" max="2" width="5.7109375" style="0" customWidth="1"/>
    <col min="3" max="11" width="4.28125" style="0" customWidth="1"/>
    <col min="12" max="12" width="4.421875" style="0" customWidth="1"/>
    <col min="13" max="13" width="7.140625" style="0" customWidth="1"/>
    <col min="14" max="14" width="9.140625" style="0" customWidth="1"/>
    <col min="15" max="16" width="9.7109375" style="0" customWidth="1"/>
    <col min="17" max="17" width="3.57421875" style="0" customWidth="1"/>
    <col min="18" max="18" width="3.7109375" style="0" customWidth="1"/>
    <col min="19" max="19" width="3.28125" style="0" customWidth="1"/>
  </cols>
  <sheetData>
    <row r="1" spans="3:5" ht="12.75">
      <c r="C1" s="31"/>
      <c r="D1" s="31"/>
      <c r="E1" s="31"/>
    </row>
    <row r="2" spans="1:17" ht="12.75">
      <c r="A2" s="42" t="s">
        <v>78</v>
      </c>
      <c r="B2" s="42"/>
      <c r="C2" s="31"/>
      <c r="D2" s="31"/>
      <c r="E2" s="31"/>
      <c r="N2" s="116" t="s">
        <v>68</v>
      </c>
      <c r="P2" s="4"/>
      <c r="Q2" s="4"/>
    </row>
    <row r="3" spans="1:17" ht="38.25" customHeight="1" thickBot="1">
      <c r="A3" s="110"/>
      <c r="B3" s="111"/>
      <c r="C3" s="112"/>
      <c r="D3" s="112"/>
      <c r="E3" s="112"/>
      <c r="F3" s="113"/>
      <c r="G3" s="113"/>
      <c r="H3" s="113"/>
      <c r="I3" s="113"/>
      <c r="J3" s="113"/>
      <c r="K3" s="113"/>
      <c r="L3" s="114"/>
      <c r="M3" s="115"/>
      <c r="P3" s="113"/>
      <c r="Q3" s="113"/>
    </row>
    <row r="4" spans="1:17" ht="12.75">
      <c r="A4" s="22"/>
      <c r="B4" s="23"/>
      <c r="C4" s="7"/>
      <c r="D4" s="7"/>
      <c r="E4" s="7"/>
      <c r="F4" s="2"/>
      <c r="G4" s="24"/>
      <c r="H4" s="24"/>
      <c r="I4" s="2"/>
      <c r="J4" s="2"/>
      <c r="K4" s="43"/>
      <c r="L4" s="43"/>
      <c r="M4" s="43" t="s">
        <v>51</v>
      </c>
      <c r="N4" s="162" t="s">
        <v>23</v>
      </c>
      <c r="O4" s="158"/>
      <c r="P4" s="159"/>
      <c r="Q4" s="87"/>
    </row>
    <row r="5" spans="1:17" ht="12.75">
      <c r="A5" s="75" t="s">
        <v>30</v>
      </c>
      <c r="B5" s="74"/>
      <c r="C5" s="38">
        <v>1</v>
      </c>
      <c r="D5" s="52" t="s">
        <v>49</v>
      </c>
      <c r="E5" s="38">
        <v>3</v>
      </c>
      <c r="F5" s="38">
        <v>4</v>
      </c>
      <c r="G5" s="52" t="s">
        <v>50</v>
      </c>
      <c r="H5" s="38">
        <v>6</v>
      </c>
      <c r="I5" s="38">
        <v>7</v>
      </c>
      <c r="J5" s="53">
        <v>8</v>
      </c>
      <c r="K5" s="49">
        <v>9</v>
      </c>
      <c r="L5" s="30" t="s">
        <v>19</v>
      </c>
      <c r="M5" s="18" t="s">
        <v>52</v>
      </c>
      <c r="N5" s="18" t="s">
        <v>24</v>
      </c>
      <c r="O5" s="18" t="s">
        <v>60</v>
      </c>
      <c r="P5" s="29" t="s">
        <v>25</v>
      </c>
      <c r="Q5" s="4"/>
    </row>
    <row r="6" spans="1:17" ht="12.75">
      <c r="A6" s="5"/>
      <c r="B6" s="16"/>
      <c r="C6" s="70"/>
      <c r="D6" s="8"/>
      <c r="E6" s="8"/>
      <c r="F6" s="4"/>
      <c r="G6" s="4"/>
      <c r="H6" s="4"/>
      <c r="I6" s="4"/>
      <c r="J6" s="4"/>
      <c r="K6" s="4"/>
      <c r="L6" s="16"/>
      <c r="M6" s="8"/>
      <c r="N6" s="47"/>
      <c r="O6" s="16"/>
      <c r="P6" s="54"/>
      <c r="Q6" s="8"/>
    </row>
    <row r="7" spans="1:17" ht="12.75">
      <c r="A7" s="153" t="s">
        <v>31</v>
      </c>
      <c r="B7" s="13" t="s">
        <v>20</v>
      </c>
      <c r="C7" s="39">
        <v>11</v>
      </c>
      <c r="D7" s="39">
        <v>7</v>
      </c>
      <c r="E7" s="39">
        <v>11</v>
      </c>
      <c r="F7" s="39">
        <v>10</v>
      </c>
      <c r="G7" s="39">
        <v>18</v>
      </c>
      <c r="H7" s="39">
        <v>13</v>
      </c>
      <c r="I7" s="39">
        <v>12</v>
      </c>
      <c r="J7" s="39">
        <v>13</v>
      </c>
      <c r="K7" s="39">
        <v>11</v>
      </c>
      <c r="L7" s="124">
        <f aca="true" t="shared" si="0" ref="L7:L12">SUM(C7:K7)</f>
        <v>106</v>
      </c>
      <c r="M7" s="39">
        <v>63</v>
      </c>
      <c r="N7" s="124">
        <v>3</v>
      </c>
      <c r="O7" s="124">
        <v>2</v>
      </c>
      <c r="P7" s="126">
        <v>17</v>
      </c>
      <c r="Q7" s="8"/>
    </row>
    <row r="8" spans="1:17" ht="12.75">
      <c r="A8" s="40"/>
      <c r="B8" s="14" t="s">
        <v>21</v>
      </c>
      <c r="C8" s="8">
        <v>1</v>
      </c>
      <c r="D8" s="8">
        <v>1</v>
      </c>
      <c r="E8" s="8">
        <v>1</v>
      </c>
      <c r="F8" s="8"/>
      <c r="G8" s="8">
        <v>2</v>
      </c>
      <c r="H8" s="8">
        <v>1</v>
      </c>
      <c r="I8" s="8">
        <v>1</v>
      </c>
      <c r="J8" s="8">
        <v>1</v>
      </c>
      <c r="K8" s="8">
        <v>1</v>
      </c>
      <c r="L8" s="45">
        <f t="shared" si="0"/>
        <v>9</v>
      </c>
      <c r="M8" s="8"/>
      <c r="N8" s="45"/>
      <c r="O8" s="45"/>
      <c r="P8" s="54"/>
      <c r="Q8" s="8"/>
    </row>
    <row r="9" spans="1:17" ht="12.75">
      <c r="A9" s="153" t="s">
        <v>32</v>
      </c>
      <c r="B9" s="13" t="s">
        <v>20</v>
      </c>
      <c r="C9" s="39">
        <v>0</v>
      </c>
      <c r="D9" s="39">
        <v>3</v>
      </c>
      <c r="E9" s="39">
        <v>0</v>
      </c>
      <c r="F9" s="39">
        <v>7</v>
      </c>
      <c r="G9" s="39">
        <v>2</v>
      </c>
      <c r="H9" s="39">
        <v>8</v>
      </c>
      <c r="I9" s="39">
        <v>7</v>
      </c>
      <c r="J9" s="39">
        <v>8</v>
      </c>
      <c r="K9" s="39">
        <v>16</v>
      </c>
      <c r="L9" s="124">
        <f t="shared" si="0"/>
        <v>51</v>
      </c>
      <c r="M9" s="39">
        <v>38</v>
      </c>
      <c r="N9" s="124">
        <v>4</v>
      </c>
      <c r="O9" s="124">
        <v>0</v>
      </c>
      <c r="P9" s="126">
        <v>2</v>
      </c>
      <c r="Q9" s="8"/>
    </row>
    <row r="10" spans="1:17" ht="12.75">
      <c r="A10" s="40"/>
      <c r="B10" s="14" t="s">
        <v>21</v>
      </c>
      <c r="C10" s="8"/>
      <c r="D10" s="8"/>
      <c r="E10" s="8"/>
      <c r="F10" s="8">
        <v>1</v>
      </c>
      <c r="G10" s="8"/>
      <c r="H10" s="8">
        <v>1</v>
      </c>
      <c r="I10" s="8">
        <v>1</v>
      </c>
      <c r="J10" s="8"/>
      <c r="K10" s="8">
        <v>2</v>
      </c>
      <c r="L10" s="45">
        <f t="shared" si="0"/>
        <v>5</v>
      </c>
      <c r="M10" s="8"/>
      <c r="N10" s="45"/>
      <c r="O10" s="45"/>
      <c r="P10" s="54"/>
      <c r="Q10" s="8"/>
    </row>
    <row r="11" spans="1:17" ht="12.75">
      <c r="A11" s="153" t="s">
        <v>33</v>
      </c>
      <c r="B11" s="13" t="s">
        <v>20</v>
      </c>
      <c r="C11" s="39">
        <v>2</v>
      </c>
      <c r="D11" s="39">
        <v>5</v>
      </c>
      <c r="E11" s="39">
        <v>5</v>
      </c>
      <c r="F11" s="39">
        <v>7</v>
      </c>
      <c r="G11" s="39">
        <v>15</v>
      </c>
      <c r="H11" s="39">
        <v>11</v>
      </c>
      <c r="I11" s="39">
        <v>17</v>
      </c>
      <c r="J11" s="39">
        <v>21</v>
      </c>
      <c r="K11" s="39">
        <v>24</v>
      </c>
      <c r="L11" s="124">
        <f t="shared" si="0"/>
        <v>107</v>
      </c>
      <c r="M11" s="39">
        <v>70</v>
      </c>
      <c r="N11" s="124">
        <v>16</v>
      </c>
      <c r="O11" s="124">
        <v>1</v>
      </c>
      <c r="P11" s="126">
        <v>7</v>
      </c>
      <c r="Q11" s="8"/>
    </row>
    <row r="12" spans="1:17" ht="13.5" thickBot="1">
      <c r="A12" s="40"/>
      <c r="B12" s="14" t="s">
        <v>21</v>
      </c>
      <c r="C12" s="8"/>
      <c r="D12" s="8">
        <v>1</v>
      </c>
      <c r="E12" s="8"/>
      <c r="F12" s="8">
        <v>1</v>
      </c>
      <c r="G12" s="8">
        <v>1</v>
      </c>
      <c r="H12" s="8">
        <v>1</v>
      </c>
      <c r="I12" s="8">
        <v>1</v>
      </c>
      <c r="J12" s="8">
        <v>2</v>
      </c>
      <c r="K12" s="8">
        <v>2</v>
      </c>
      <c r="L12" s="45">
        <f t="shared" si="0"/>
        <v>9</v>
      </c>
      <c r="M12" s="11"/>
      <c r="N12" s="45"/>
      <c r="O12" s="45"/>
      <c r="P12" s="54"/>
      <c r="Q12" s="8"/>
    </row>
    <row r="13" spans="1:17" ht="12.75">
      <c r="A13" s="95" t="s">
        <v>56</v>
      </c>
      <c r="B13" s="78" t="s">
        <v>20</v>
      </c>
      <c r="C13" s="23">
        <f aca="true" t="shared" si="1" ref="C13:L13">SUM(C7+C9+C11)</f>
        <v>13</v>
      </c>
      <c r="D13" s="23">
        <f t="shared" si="1"/>
        <v>15</v>
      </c>
      <c r="E13" s="23">
        <f t="shared" si="1"/>
        <v>16</v>
      </c>
      <c r="F13" s="23">
        <f t="shared" si="1"/>
        <v>24</v>
      </c>
      <c r="G13" s="23">
        <f t="shared" si="1"/>
        <v>35</v>
      </c>
      <c r="H13" s="23">
        <f t="shared" si="1"/>
        <v>32</v>
      </c>
      <c r="I13" s="23">
        <f t="shared" si="1"/>
        <v>36</v>
      </c>
      <c r="J13" s="23">
        <f t="shared" si="1"/>
        <v>42</v>
      </c>
      <c r="K13" s="78">
        <f t="shared" si="1"/>
        <v>51</v>
      </c>
      <c r="L13" s="78">
        <f t="shared" si="1"/>
        <v>264</v>
      </c>
      <c r="M13" s="78">
        <f>SUM(M7:M11)</f>
        <v>171</v>
      </c>
      <c r="N13" s="78">
        <f>SUM(N7+N9+N11)</f>
        <v>23</v>
      </c>
      <c r="O13" s="100">
        <f>SUM(O7:O11)</f>
        <v>3</v>
      </c>
      <c r="P13" s="98">
        <f>SUM(P7+P9+P11)</f>
        <v>26</v>
      </c>
      <c r="Q13" s="8"/>
    </row>
    <row r="14" spans="1:17" ht="13.5" thickBot="1">
      <c r="A14" s="96"/>
      <c r="B14" s="79" t="s">
        <v>21</v>
      </c>
      <c r="C14" s="10">
        <f aca="true" t="shared" si="2" ref="C14:K14">SUM(C8+C10+C12)</f>
        <v>1</v>
      </c>
      <c r="D14" s="10">
        <f t="shared" si="2"/>
        <v>2</v>
      </c>
      <c r="E14" s="10">
        <f t="shared" si="2"/>
        <v>1</v>
      </c>
      <c r="F14" s="10">
        <f t="shared" si="2"/>
        <v>2</v>
      </c>
      <c r="G14" s="10">
        <f t="shared" si="2"/>
        <v>3</v>
      </c>
      <c r="H14" s="10">
        <f t="shared" si="2"/>
        <v>3</v>
      </c>
      <c r="I14" s="10">
        <f t="shared" si="2"/>
        <v>3</v>
      </c>
      <c r="J14" s="10">
        <f t="shared" si="2"/>
        <v>3</v>
      </c>
      <c r="K14" s="79">
        <f t="shared" si="2"/>
        <v>5</v>
      </c>
      <c r="L14" s="79">
        <f>L8+L10+L12</f>
        <v>23</v>
      </c>
      <c r="M14" s="79"/>
      <c r="N14" s="79"/>
      <c r="O14" s="46"/>
      <c r="P14" s="99"/>
      <c r="Q14" s="8"/>
    </row>
    <row r="15" spans="16:17" ht="12.75">
      <c r="P15" s="8"/>
      <c r="Q15" s="8"/>
    </row>
    <row r="16" spans="1:17" ht="12.75">
      <c r="A16" s="41" t="s">
        <v>54</v>
      </c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41" t="s">
        <v>55</v>
      </c>
      <c r="B17" s="4"/>
      <c r="C17" s="4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9" ht="12.75">
      <c r="A18" s="41"/>
      <c r="B18" s="4"/>
      <c r="C18" s="8"/>
      <c r="D18" s="8"/>
      <c r="E18" s="8"/>
      <c r="F18" s="4"/>
      <c r="G18" s="4"/>
      <c r="H18" s="4"/>
      <c r="I18" s="4"/>
      <c r="J18" s="4"/>
      <c r="K18" s="4"/>
      <c r="L18" s="4"/>
      <c r="M18" s="4"/>
      <c r="N18" s="4"/>
      <c r="O18" s="4" t="s">
        <v>75</v>
      </c>
      <c r="P18" s="4"/>
      <c r="Q18" s="4"/>
      <c r="R18" s="4"/>
      <c r="S18" s="4"/>
    </row>
    <row r="19" spans="1:19" ht="12.75" hidden="1">
      <c r="A19" s="41"/>
      <c r="B19" s="4"/>
      <c r="C19" s="8"/>
      <c r="D19" s="8"/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1" ht="12.75" hidden="1">
      <c r="A20" s="4"/>
      <c r="B20" s="4"/>
      <c r="C20" s="8"/>
      <c r="D20" s="8"/>
      <c r="E20" s="8"/>
      <c r="F20" s="4"/>
      <c r="G20" s="4"/>
      <c r="H20" s="4"/>
      <c r="I20" s="4"/>
      <c r="J20" s="4"/>
      <c r="K20" s="4"/>
    </row>
    <row r="21" spans="1:16" ht="12.75">
      <c r="A21" s="4"/>
      <c r="B21" s="4"/>
      <c r="C21" s="8"/>
      <c r="D21" s="8"/>
      <c r="E21" s="8"/>
      <c r="F21" s="4"/>
      <c r="G21" s="4"/>
      <c r="H21" s="4"/>
      <c r="I21" s="4"/>
      <c r="J21" s="4"/>
      <c r="K21" s="4"/>
      <c r="M21" s="4"/>
      <c r="P21" t="s">
        <v>61</v>
      </c>
    </row>
    <row r="22" spans="2:17" ht="13.5" thickBot="1">
      <c r="B22" s="4"/>
      <c r="P22" s="4"/>
      <c r="Q22" s="4"/>
    </row>
    <row r="23" spans="1:17" ht="12.75">
      <c r="A23" s="32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4"/>
      <c r="Q23" s="4"/>
    </row>
    <row r="24" spans="1:17" ht="12.7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11"/>
      <c r="M24" s="14"/>
      <c r="N24" s="160" t="s">
        <v>23</v>
      </c>
      <c r="O24" s="161"/>
      <c r="P24" s="8"/>
      <c r="Q24" s="87"/>
    </row>
    <row r="25" spans="1:17" ht="12.75">
      <c r="A25" s="5"/>
      <c r="B25" s="44"/>
      <c r="C25" s="19" t="s">
        <v>36</v>
      </c>
      <c r="D25" s="19" t="s">
        <v>37</v>
      </c>
      <c r="E25" s="19" t="s">
        <v>64</v>
      </c>
      <c r="F25" s="19" t="s">
        <v>38</v>
      </c>
      <c r="G25" s="19" t="s">
        <v>39</v>
      </c>
      <c r="H25" s="71" t="s">
        <v>40</v>
      </c>
      <c r="I25" s="19" t="s">
        <v>41</v>
      </c>
      <c r="J25" s="19" t="s">
        <v>42</v>
      </c>
      <c r="K25" s="19" t="s">
        <v>48</v>
      </c>
      <c r="L25" s="20" t="s">
        <v>65</v>
      </c>
      <c r="M25" s="30" t="s">
        <v>19</v>
      </c>
      <c r="N25" s="30" t="s">
        <v>24</v>
      </c>
      <c r="O25" s="81" t="s">
        <v>60</v>
      </c>
      <c r="P25" s="4"/>
      <c r="Q25" s="4"/>
    </row>
    <row r="26" spans="1:17" ht="12.75">
      <c r="A26" s="80" t="s">
        <v>35</v>
      </c>
      <c r="B26" s="121" t="s">
        <v>20</v>
      </c>
      <c r="C26" s="39">
        <v>8</v>
      </c>
      <c r="D26" s="39">
        <v>12</v>
      </c>
      <c r="E26" s="154">
        <v>12</v>
      </c>
      <c r="F26" s="154">
        <v>18</v>
      </c>
      <c r="G26" s="154">
        <v>6</v>
      </c>
      <c r="H26" s="154">
        <v>7</v>
      </c>
      <c r="I26" s="39">
        <v>6</v>
      </c>
      <c r="J26" s="39">
        <v>6</v>
      </c>
      <c r="K26" s="39">
        <v>13</v>
      </c>
      <c r="L26" s="93">
        <v>7</v>
      </c>
      <c r="M26" s="93"/>
      <c r="N26" s="155"/>
      <c r="O26" s="54"/>
      <c r="P26" s="34"/>
      <c r="Q26" s="4"/>
    </row>
    <row r="27" spans="1:17" ht="12.75">
      <c r="A27" s="5"/>
      <c r="B27" s="16" t="s">
        <v>21</v>
      </c>
      <c r="C27" s="8">
        <v>1</v>
      </c>
      <c r="D27" s="8">
        <v>2</v>
      </c>
      <c r="E27" s="8">
        <v>1</v>
      </c>
      <c r="F27" s="8">
        <v>2</v>
      </c>
      <c r="G27" s="8">
        <v>2</v>
      </c>
      <c r="H27" s="8"/>
      <c r="I27" s="8"/>
      <c r="J27" s="8">
        <v>1</v>
      </c>
      <c r="K27" s="8">
        <v>2</v>
      </c>
      <c r="L27" s="11">
        <v>1</v>
      </c>
      <c r="M27" s="11"/>
      <c r="N27" s="45"/>
      <c r="O27" s="54"/>
      <c r="P27" s="35"/>
      <c r="Q27" s="4"/>
    </row>
    <row r="28" spans="1:17" ht="12.75">
      <c r="A28" s="5"/>
      <c r="B28" s="16"/>
      <c r="C28" s="8" t="s">
        <v>57</v>
      </c>
      <c r="D28" s="8" t="s">
        <v>59</v>
      </c>
      <c r="E28" s="8" t="s">
        <v>58</v>
      </c>
      <c r="F28" s="8"/>
      <c r="G28" s="8"/>
      <c r="H28" s="8"/>
      <c r="I28" s="8"/>
      <c r="J28" s="8"/>
      <c r="K28" s="8"/>
      <c r="L28" s="11"/>
      <c r="M28" s="11"/>
      <c r="N28" s="45"/>
      <c r="O28" s="54"/>
      <c r="P28" s="35"/>
      <c r="Q28" s="4"/>
    </row>
    <row r="29" spans="1:17" ht="12.75">
      <c r="A29" s="25"/>
      <c r="B29" s="13" t="s">
        <v>20</v>
      </c>
      <c r="C29" s="39">
        <v>13</v>
      </c>
      <c r="D29" s="39">
        <v>13</v>
      </c>
      <c r="E29" s="39">
        <v>8</v>
      </c>
      <c r="F29" s="8"/>
      <c r="G29" s="8"/>
      <c r="H29" s="4"/>
      <c r="I29" s="4"/>
      <c r="J29" s="4"/>
      <c r="K29" s="4"/>
      <c r="L29" s="11"/>
      <c r="M29" s="93">
        <f>SUM(C26:K26,C29:E29)</f>
        <v>122</v>
      </c>
      <c r="N29" s="93">
        <v>15</v>
      </c>
      <c r="O29" s="126">
        <v>0</v>
      </c>
      <c r="P29" s="127"/>
      <c r="Q29" s="4"/>
    </row>
    <row r="30" spans="1:17" ht="13.5" thickBot="1">
      <c r="A30" s="27"/>
      <c r="B30" s="15" t="s">
        <v>21</v>
      </c>
      <c r="C30" s="9">
        <v>1</v>
      </c>
      <c r="D30" s="9">
        <v>1</v>
      </c>
      <c r="E30" s="9">
        <v>1</v>
      </c>
      <c r="F30" s="9"/>
      <c r="G30" s="9"/>
      <c r="H30" s="6"/>
      <c r="I30" s="6"/>
      <c r="J30" s="6"/>
      <c r="K30" s="6"/>
      <c r="L30" s="12"/>
      <c r="M30" s="79">
        <f>SUM(C27:L27,C30:E30)</f>
        <v>15</v>
      </c>
      <c r="N30" s="15"/>
      <c r="O30" s="88"/>
      <c r="P30" s="34"/>
      <c r="Q30" s="4"/>
    </row>
    <row r="31" spans="1:17" ht="24.75" customHeight="1">
      <c r="A31" s="119" t="s">
        <v>72</v>
      </c>
      <c r="P31" s="4"/>
      <c r="Q31" s="4"/>
    </row>
    <row r="32" spans="1:12" ht="12.75">
      <c r="A32" t="s">
        <v>43</v>
      </c>
      <c r="L32" s="4"/>
    </row>
    <row r="33" ht="12.75">
      <c r="A33" t="s">
        <v>44</v>
      </c>
    </row>
    <row r="34" ht="12.75">
      <c r="A34" t="s">
        <v>45</v>
      </c>
    </row>
    <row r="35" ht="12.75">
      <c r="A35" t="s">
        <v>71</v>
      </c>
    </row>
    <row r="36" ht="12.75">
      <c r="A36" t="s">
        <v>66</v>
      </c>
    </row>
    <row r="38" ht="23.25" customHeight="1"/>
    <row r="39" ht="23.25" customHeight="1"/>
    <row r="40" ht="23.25" customHeight="1">
      <c r="H40" t="s">
        <v>62</v>
      </c>
    </row>
    <row r="42" ht="12.75">
      <c r="A42" s="101"/>
    </row>
  </sheetData>
  <mergeCells count="2">
    <mergeCell ref="N24:O24"/>
    <mergeCell ref="N4:P4"/>
  </mergeCells>
  <printOptions/>
  <pageMargins left="1.968503937007874" right="0.7874015748031497" top="0.7874015748031497" bottom="0.5905511811023623" header="0.9055118110236221" footer="0.31496062992125984"/>
  <pageSetup fitToHeight="1" fitToWidth="1" horizontalDpi="600" verticalDpi="600" orientation="landscape" paperSize="9" scale="89" r:id="rId1"/>
  <headerFooter alignWithMargins="0">
    <oddFooter>&amp;L&amp;8Fachdienst Schule, Kultur und Sport&amp;C&amp;8Statistik 2006/Sonderschulen&amp;R&amp;8Oktober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S_Millahn</dc:creator>
  <cp:keywords/>
  <dc:description/>
  <cp:lastModifiedBy>S_Millahn</cp:lastModifiedBy>
  <cp:lastPrinted>2006-11-15T11:18:11Z</cp:lastPrinted>
  <dcterms:created xsi:type="dcterms:W3CDTF">2002-07-01T06:25:36Z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