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tabRatio="599" activeTab="2"/>
  </bookViews>
  <sheets>
    <sheet name="EHKS" sheetId="1" r:id="rId1"/>
    <sheet name="ThLs" sheetId="2" r:id="rId2"/>
    <sheet name=" WLS" sheetId="3" r:id="rId3"/>
  </sheets>
  <definedNames/>
  <calcPr fullCalcOnLoad="1"/>
</workbook>
</file>

<file path=xl/sharedStrings.xml><?xml version="1.0" encoding="utf-8"?>
<sst xmlns="http://schemas.openxmlformats.org/spreadsheetml/2006/main" count="158" uniqueCount="104">
  <si>
    <t xml:space="preserve"> </t>
  </si>
  <si>
    <t>Lfd. Nr.</t>
  </si>
  <si>
    <t>Schulart/Fachrichtung</t>
  </si>
  <si>
    <t>Schüler-</t>
  </si>
  <si>
    <t>dar. weibl.</t>
  </si>
  <si>
    <t>Vollzeit-</t>
  </si>
  <si>
    <t>Teilzeit</t>
  </si>
  <si>
    <t xml:space="preserve">auswärtige </t>
  </si>
  <si>
    <t xml:space="preserve">Anzahl d. </t>
  </si>
  <si>
    <t>UA</t>
  </si>
  <si>
    <t>zahl      *</t>
  </si>
  <si>
    <t>schüler</t>
  </si>
  <si>
    <t>Schüler**</t>
  </si>
  <si>
    <t>Klassen  /***</t>
  </si>
  <si>
    <t>1.1</t>
  </si>
  <si>
    <t>1.2</t>
  </si>
  <si>
    <t xml:space="preserve">             "          Ernährung u. Hauswirt.  </t>
  </si>
  <si>
    <t>1.3</t>
  </si>
  <si>
    <t>Ausbild. vorb. Jahr</t>
  </si>
  <si>
    <t>1.4</t>
  </si>
  <si>
    <t>Berufsvorbereitende Maßnahmen</t>
  </si>
  <si>
    <t>1.5</t>
  </si>
  <si>
    <t>Jugendliche ohne Ausbildung</t>
  </si>
  <si>
    <t>1.</t>
  </si>
  <si>
    <t>Summe Berufsschule*</t>
  </si>
  <si>
    <t>2.</t>
  </si>
  <si>
    <t>3.</t>
  </si>
  <si>
    <t>Fachoberschule Sozialwesen</t>
  </si>
  <si>
    <t>4.1</t>
  </si>
  <si>
    <t>Berufsfachschule Sozialwesen</t>
  </si>
  <si>
    <t>4.2</t>
  </si>
  <si>
    <t>Berufsfachschule Sozialpädag. Ass.</t>
  </si>
  <si>
    <t>4.3</t>
  </si>
  <si>
    <t>Berufsfachschule Gesund. u. Ernährung</t>
  </si>
  <si>
    <t>4.</t>
  </si>
  <si>
    <t xml:space="preserve">Summe Berufsfachschule   </t>
  </si>
  <si>
    <t>5.1</t>
  </si>
  <si>
    <t>Fachschule Hauswirtschaft TZ</t>
  </si>
  <si>
    <t>5.2</t>
  </si>
  <si>
    <t>Fachschule Heilpädagogik  TZ</t>
  </si>
  <si>
    <t>5.3</t>
  </si>
  <si>
    <t>Fachschule Sozialpädagogik</t>
  </si>
  <si>
    <t>Fachschule für Sonderpädagogik</t>
  </si>
  <si>
    <t>5.</t>
  </si>
  <si>
    <t>Summe Fachschule</t>
  </si>
  <si>
    <t>Schülerzahl gesamt</t>
  </si>
  <si>
    <t>* ohne LBS</t>
  </si>
  <si>
    <t>**Wohnort außerhalb von Neumünster</t>
  </si>
  <si>
    <t xml:space="preserve">  unabhängig vom Standort des Ausbildungsbetriebes</t>
  </si>
  <si>
    <t>***nur bis  11. Jahrgang, danach Kurssystem</t>
  </si>
  <si>
    <t>Lfd.Nr.</t>
  </si>
  <si>
    <t>dav. weibl.</t>
  </si>
  <si>
    <t>Teilzeit-</t>
  </si>
  <si>
    <t>auswärtige</t>
  </si>
  <si>
    <t>auswärt.</t>
  </si>
  <si>
    <t>Anzahl d.</t>
  </si>
  <si>
    <t>zahl</t>
  </si>
  <si>
    <t>in %</t>
  </si>
  <si>
    <t>Klassen***</t>
  </si>
  <si>
    <t>Berufsschule Wirtsch./Verwaltung</t>
  </si>
  <si>
    <t>1</t>
  </si>
  <si>
    <t>Zwischensumme Berufsschule*</t>
  </si>
  <si>
    <t>2.1</t>
  </si>
  <si>
    <t>BFS Wirtschaft</t>
  </si>
  <si>
    <t>2.2</t>
  </si>
  <si>
    <t>BFS Kfm. Ass.</t>
  </si>
  <si>
    <t>2.3</t>
  </si>
  <si>
    <t>BFS CTA</t>
  </si>
  <si>
    <t>2.4</t>
  </si>
  <si>
    <t>BFS PTA</t>
  </si>
  <si>
    <t>Zwischensumme Berufsfachschule</t>
  </si>
  <si>
    <t>Fachoberschule Wirtschaft</t>
  </si>
  <si>
    <t>Fachgymnasium Wirtschaft</t>
  </si>
  <si>
    <t>*ohne LBS</t>
  </si>
  <si>
    <t xml:space="preserve">**Wohnort(Hauptwohnsitz) außerhalb von Neumünster </t>
  </si>
  <si>
    <t>*** nur bis   11. Jahrgang, danach Kurssystem</t>
  </si>
  <si>
    <t>zahl    *</t>
  </si>
  <si>
    <t xml:space="preserve">             "              Elektrotechnik</t>
  </si>
  <si>
    <t xml:space="preserve">             "              Bau-/Holztechnik     </t>
  </si>
  <si>
    <t xml:space="preserve">             "              Nichtkonstr. Berufe </t>
  </si>
  <si>
    <t>1.6</t>
  </si>
  <si>
    <t xml:space="preserve">Jugendliche ohne Ausbildung </t>
  </si>
  <si>
    <t>1.7</t>
  </si>
  <si>
    <t>Justizvollzugsanstalt</t>
  </si>
  <si>
    <t>Berufsfachschule  Technik</t>
  </si>
  <si>
    <t>Fachoberschule Technik</t>
  </si>
  <si>
    <t>Fachgymnasium Technik</t>
  </si>
  <si>
    <t>**Wohnort außerhalb von Neumünster,</t>
  </si>
  <si>
    <t>***nur 11. Jahrgang, danach Kurssystem</t>
  </si>
  <si>
    <t>1.8</t>
  </si>
  <si>
    <t xml:space="preserve"> Elly-Heuss-Knapp-Schule</t>
  </si>
  <si>
    <t xml:space="preserve"> Theodor-Litt-Schule</t>
  </si>
  <si>
    <t xml:space="preserve"> Walther-Lehmkuhl- Schule</t>
  </si>
  <si>
    <t>Schüler in%</t>
  </si>
  <si>
    <t>Berufsschule   Gesundheit</t>
  </si>
  <si>
    <t>Fachgymnasium Ernährung</t>
  </si>
  <si>
    <t>Fachgymnasium Gesundheit und Soziales</t>
  </si>
  <si>
    <t xml:space="preserve">Fachgymnasium </t>
  </si>
  <si>
    <t>Ausbildungsvorbereitendes Jahr</t>
  </si>
  <si>
    <t xml:space="preserve">Schuljahr 06/07                        </t>
  </si>
  <si>
    <t>Stichtag 03.11.06</t>
  </si>
  <si>
    <t>Gew. Berufsschule Metall-/Fahrzeugtechnik</t>
  </si>
  <si>
    <t>Berufsfachschule  GTA</t>
  </si>
  <si>
    <t xml:space="preserve">Berufsfachschule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</si>
</sst>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 quotePrefix="1">
      <alignment horizontal="left"/>
    </xf>
    <xf numFmtId="0" fontId="1" fillId="0" borderId="2" xfId="0" applyFont="1" applyBorder="1" applyAlignment="1" quotePrefix="1">
      <alignment horizontal="left"/>
    </xf>
    <xf numFmtId="0" fontId="0" fillId="0" borderId="2" xfId="0" applyBorder="1" applyAlignment="1">
      <alignment/>
    </xf>
    <xf numFmtId="0" fontId="1" fillId="0" borderId="0" xfId="0" applyFont="1" applyAlignment="1">
      <alignment horizontal="centerContinuous"/>
    </xf>
    <xf numFmtId="16" fontId="0" fillId="0" borderId="1" xfId="0" applyNumberFormat="1" applyFont="1" applyBorder="1" applyAlignment="1" quotePrefix="1">
      <alignment/>
    </xf>
    <xf numFmtId="0" fontId="0" fillId="0" borderId="1" xfId="0" applyFont="1" applyBorder="1" applyAlignment="1">
      <alignment/>
    </xf>
    <xf numFmtId="0" fontId="1" fillId="0" borderId="2" xfId="0" applyFont="1" applyBorder="1" applyAlignment="1" quotePrefix="1">
      <alignment/>
    </xf>
    <xf numFmtId="0" fontId="0" fillId="0" borderId="0" xfId="0" applyBorder="1" applyAlignment="1" quotePrefix="1">
      <alignment/>
    </xf>
    <xf numFmtId="0" fontId="1" fillId="0" borderId="0" xfId="0" applyFont="1" applyBorder="1" applyAlignment="1" quotePrefix="1">
      <alignment/>
    </xf>
    <xf numFmtId="16" fontId="0" fillId="0" borderId="0" xfId="0" applyNumberFormat="1" applyBorder="1" applyAlignment="1" quotePrefix="1">
      <alignment/>
    </xf>
    <xf numFmtId="0" fontId="0" fillId="0" borderId="1" xfId="0" applyFont="1" applyBorder="1" applyAlignment="1" quotePrefix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 quotePrefix="1">
      <alignment/>
    </xf>
    <xf numFmtId="0" fontId="0" fillId="0" borderId="2" xfId="0" applyFont="1" applyBorder="1" applyAlignment="1" quotePrefix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 quotePrefix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quotePrefix="1">
      <alignment horizontal="center"/>
    </xf>
    <xf numFmtId="0" fontId="9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Continuous"/>
    </xf>
    <xf numFmtId="0" fontId="0" fillId="0" borderId="0" xfId="0" applyBorder="1" applyAlignment="1" quotePrefix="1">
      <alignment horizontal="centerContinuous"/>
    </xf>
    <xf numFmtId="0" fontId="0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Continuous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 quotePrefix="1">
      <alignment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 quotePrefix="1">
      <alignment horizontal="left"/>
    </xf>
    <xf numFmtId="16" fontId="0" fillId="0" borderId="1" xfId="0" applyNumberFormat="1" applyFill="1" applyBorder="1" applyAlignment="1" quotePrefix="1">
      <alignment horizontal="left"/>
    </xf>
    <xf numFmtId="0" fontId="0" fillId="0" borderId="1" xfId="0" applyFill="1" applyBorder="1" applyAlignment="1" quotePrefix="1">
      <alignment horizontal="left"/>
    </xf>
    <xf numFmtId="17" fontId="0" fillId="0" borderId="1" xfId="0" applyNumberFormat="1" applyFill="1" applyBorder="1" applyAlignment="1" quotePrefix="1">
      <alignment horizontal="left"/>
    </xf>
    <xf numFmtId="0" fontId="1" fillId="0" borderId="4" xfId="0" applyFont="1" applyFill="1" applyBorder="1" applyAlignment="1" quotePrefix="1">
      <alignment horizontal="left"/>
    </xf>
    <xf numFmtId="0" fontId="1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Continuous"/>
    </xf>
    <xf numFmtId="0" fontId="5" fillId="0" borderId="4" xfId="0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" fillId="0" borderId="5" xfId="0" applyFont="1" applyFill="1" applyBorder="1" applyAlignment="1" quotePrefix="1">
      <alignment horizontal="left"/>
    </xf>
    <xf numFmtId="0" fontId="5" fillId="0" borderId="2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"/>
    </xf>
    <xf numFmtId="16" fontId="1" fillId="0" borderId="2" xfId="0" applyNumberFormat="1" applyFont="1" applyFill="1" applyBorder="1" applyAlignment="1" quotePrefix="1">
      <alignment horizontal="left"/>
    </xf>
    <xf numFmtId="0" fontId="5" fillId="0" borderId="2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Alignment="1" quotePrefix="1">
      <alignment horizontal="left"/>
    </xf>
    <xf numFmtId="16" fontId="0" fillId="0" borderId="0" xfId="0" applyNumberFormat="1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16" fontId="0" fillId="0" borderId="0" xfId="0" applyNumberFormat="1" applyFill="1" applyBorder="1" applyAlignment="1" quotePrefix="1">
      <alignment/>
    </xf>
    <xf numFmtId="0" fontId="1" fillId="0" borderId="3" xfId="0" applyFont="1" applyBorder="1" applyAlignment="1" quotePrefix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 quotePrefix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0" fontId="5" fillId="0" borderId="0" xfId="0" applyFont="1" applyFill="1" applyAlignment="1" quotePrefix="1">
      <alignment/>
    </xf>
    <xf numFmtId="0" fontId="5" fillId="0" borderId="0" xfId="0" applyFont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16" fontId="0" fillId="0" borderId="1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7" xfId="0" applyFont="1" applyFill="1" applyBorder="1" applyAlignment="1">
      <alignment horizontal="centerContinuous"/>
    </xf>
    <xf numFmtId="172" fontId="0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1" fillId="0" borderId="1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19" xfId="0" applyBorder="1" applyAlignment="1">
      <alignment/>
    </xf>
    <xf numFmtId="2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16" fontId="0" fillId="0" borderId="13" xfId="0" applyNumberFormat="1" applyFont="1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  <xf numFmtId="172" fontId="0" fillId="0" borderId="2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0" fillId="0" borderId="24" xfId="0" applyNumberFormat="1" applyBorder="1" applyAlignment="1">
      <alignment/>
    </xf>
    <xf numFmtId="0" fontId="0" fillId="0" borderId="17" xfId="0" applyFont="1" applyBorder="1" applyAlignment="1">
      <alignment/>
    </xf>
    <xf numFmtId="16" fontId="0" fillId="0" borderId="25" xfId="0" applyNumberFormat="1" applyFont="1" applyBorder="1" applyAlignment="1" quotePrefix="1">
      <alignment/>
    </xf>
    <xf numFmtId="0" fontId="0" fillId="0" borderId="20" xfId="0" applyFont="1" applyBorder="1" applyAlignment="1" quotePrefix="1">
      <alignment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25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172" fontId="1" fillId="0" borderId="5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1" xfId="0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7" xfId="0" applyBorder="1" applyAlignment="1">
      <alignment horizontal="centerContinuous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/>
    </xf>
    <xf numFmtId="16" fontId="0" fillId="0" borderId="1" xfId="0" applyNumberFormat="1" applyFont="1" applyBorder="1" applyAlignment="1" quotePrefix="1">
      <alignment/>
    </xf>
    <xf numFmtId="0" fontId="0" fillId="0" borderId="1" xfId="0" applyFont="1" applyBorder="1" applyAlignment="1" quotePrefix="1">
      <alignment/>
    </xf>
    <xf numFmtId="0" fontId="1" fillId="0" borderId="4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center" vertical="center"/>
    </xf>
    <xf numFmtId="172" fontId="5" fillId="0" borderId="2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 topLeftCell="A16">
      <selection activeCell="C29" sqref="C29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36.00390625" style="1" bestFit="1" customWidth="1"/>
    <col min="4" max="4" width="11.7109375" style="22" customWidth="1"/>
    <col min="5" max="5" width="10.00390625" style="22" customWidth="1"/>
    <col min="6" max="6" width="11.00390625" style="22" customWidth="1"/>
    <col min="7" max="7" width="7.421875" style="22" customWidth="1"/>
    <col min="8" max="9" width="12.28125" style="22" customWidth="1"/>
    <col min="10" max="10" width="12.28125" style="1" customWidth="1"/>
    <col min="11" max="11" width="11.421875" style="1" customWidth="1"/>
    <col min="12" max="12" width="4.57421875" style="1" customWidth="1"/>
    <col min="13" max="13" width="0.42578125" style="1" hidden="1" customWidth="1"/>
    <col min="14" max="16384" width="11.421875" style="1" customWidth="1"/>
  </cols>
  <sheetData>
    <row r="1" spans="6:7" ht="15.75">
      <c r="F1" s="101"/>
      <c r="G1" s="100"/>
    </row>
    <row r="2" spans="2:11" s="24" customFormat="1" ht="15.75">
      <c r="B2" s="2"/>
      <c r="C2" s="2"/>
      <c r="D2" s="11"/>
      <c r="E2" s="11"/>
      <c r="F2" s="11"/>
      <c r="G2" s="11"/>
      <c r="H2" s="11"/>
      <c r="I2" s="11"/>
      <c r="J2" s="2"/>
      <c r="K2" s="3"/>
    </row>
    <row r="3" spans="1:11" ht="15.75">
      <c r="A3" s="36" t="s">
        <v>90</v>
      </c>
      <c r="C3"/>
      <c r="F3"/>
      <c r="G3" s="31"/>
      <c r="H3" s="31"/>
      <c r="I3" s="31"/>
      <c r="J3"/>
      <c r="K3" s="4"/>
    </row>
    <row r="4" spans="1:11" ht="15.75">
      <c r="A4" s="202" t="s">
        <v>99</v>
      </c>
      <c r="C4"/>
      <c r="D4" s="11"/>
      <c r="E4" s="30"/>
      <c r="F4" s="30"/>
      <c r="G4" s="30" t="s">
        <v>0</v>
      </c>
      <c r="H4" s="30"/>
      <c r="I4" s="30"/>
      <c r="J4"/>
      <c r="K4" s="4"/>
    </row>
    <row r="5" spans="1:11" ht="27.75" customHeight="1" thickBot="1">
      <c r="A5" s="203" t="s">
        <v>100</v>
      </c>
      <c r="C5" s="201"/>
      <c r="D5" s="204"/>
      <c r="E5" s="11"/>
      <c r="F5" s="11"/>
      <c r="G5" s="11"/>
      <c r="H5" s="11"/>
      <c r="I5" s="11"/>
      <c r="J5"/>
      <c r="K5" s="4"/>
    </row>
    <row r="6" spans="1:13" ht="15">
      <c r="A6" s="124"/>
      <c r="B6" s="125" t="s">
        <v>1</v>
      </c>
      <c r="C6" s="125" t="s">
        <v>2</v>
      </c>
      <c r="D6" s="126" t="s">
        <v>3</v>
      </c>
      <c r="E6" s="127" t="s">
        <v>4</v>
      </c>
      <c r="F6" s="127" t="s">
        <v>5</v>
      </c>
      <c r="G6" s="127" t="s">
        <v>6</v>
      </c>
      <c r="H6" s="126" t="s">
        <v>7</v>
      </c>
      <c r="I6" s="194" t="s">
        <v>53</v>
      </c>
      <c r="J6" s="128" t="s">
        <v>8</v>
      </c>
      <c r="K6" s="45"/>
      <c r="L6" s="4"/>
      <c r="M6" s="4"/>
    </row>
    <row r="7" spans="1:13" ht="16.5" thickBot="1">
      <c r="A7" s="129" t="s">
        <v>9</v>
      </c>
      <c r="B7" s="7"/>
      <c r="C7" s="7"/>
      <c r="D7" s="9" t="s">
        <v>10</v>
      </c>
      <c r="E7" s="21"/>
      <c r="F7" s="21" t="s">
        <v>11</v>
      </c>
      <c r="G7" s="21" t="s">
        <v>11</v>
      </c>
      <c r="H7" s="23" t="s">
        <v>12</v>
      </c>
      <c r="I7" s="195" t="s">
        <v>57</v>
      </c>
      <c r="J7" s="130" t="s">
        <v>13</v>
      </c>
      <c r="K7" s="45"/>
      <c r="L7" s="4"/>
      <c r="M7" s="4"/>
    </row>
    <row r="8" spans="1:13" ht="15.75">
      <c r="A8" s="131"/>
      <c r="B8" s="12" t="s">
        <v>14</v>
      </c>
      <c r="C8" s="13" t="s">
        <v>94</v>
      </c>
      <c r="D8" s="25">
        <v>210</v>
      </c>
      <c r="E8" s="28">
        <v>210</v>
      </c>
      <c r="F8" s="28"/>
      <c r="G8" s="28">
        <v>210</v>
      </c>
      <c r="H8" s="28">
        <v>133</v>
      </c>
      <c r="I8" s="115">
        <f>(H8*100/D8)</f>
        <v>63.333333333333336</v>
      </c>
      <c r="J8" s="132">
        <v>12</v>
      </c>
      <c r="K8" s="51"/>
      <c r="L8" s="4"/>
      <c r="M8" s="4"/>
    </row>
    <row r="9" spans="1:13" ht="15.75">
      <c r="A9" s="131"/>
      <c r="B9" s="12" t="s">
        <v>15</v>
      </c>
      <c r="C9" s="13" t="s">
        <v>16</v>
      </c>
      <c r="D9" s="25">
        <v>162</v>
      </c>
      <c r="E9" s="28">
        <v>111</v>
      </c>
      <c r="F9" s="28"/>
      <c r="G9" s="28">
        <v>162</v>
      </c>
      <c r="H9" s="28">
        <v>58</v>
      </c>
      <c r="I9" s="115">
        <f aca="true" t="shared" si="0" ref="I9:I26">(H9*100/D9)</f>
        <v>35.80246913580247</v>
      </c>
      <c r="J9" s="132">
        <v>11</v>
      </c>
      <c r="K9" s="51"/>
      <c r="L9" s="4"/>
      <c r="M9" s="4"/>
    </row>
    <row r="10" spans="1:13" ht="15.75">
      <c r="A10" s="131"/>
      <c r="B10" s="12" t="s">
        <v>17</v>
      </c>
      <c r="C10" s="13" t="s">
        <v>18</v>
      </c>
      <c r="D10" s="25">
        <v>72</v>
      </c>
      <c r="E10" s="28">
        <v>48</v>
      </c>
      <c r="F10" s="28">
        <v>35</v>
      </c>
      <c r="G10" s="38">
        <v>37</v>
      </c>
      <c r="H10" s="28">
        <v>32</v>
      </c>
      <c r="I10" s="115">
        <f t="shared" si="0"/>
        <v>44.44444444444444</v>
      </c>
      <c r="J10" s="132">
        <v>4</v>
      </c>
      <c r="K10" s="51"/>
      <c r="L10" s="4"/>
      <c r="M10" s="4"/>
    </row>
    <row r="11" spans="1:13" ht="15.75">
      <c r="A11" s="131"/>
      <c r="B11" s="12" t="s">
        <v>19</v>
      </c>
      <c r="C11" s="5" t="s">
        <v>20</v>
      </c>
      <c r="D11" s="25">
        <v>91</v>
      </c>
      <c r="E11" s="28">
        <v>66</v>
      </c>
      <c r="F11" s="28"/>
      <c r="G11" s="28">
        <v>91</v>
      </c>
      <c r="H11" s="28">
        <v>17</v>
      </c>
      <c r="I11" s="115">
        <f t="shared" si="0"/>
        <v>18.681318681318682</v>
      </c>
      <c r="J11" s="132">
        <v>5</v>
      </c>
      <c r="K11" s="51"/>
      <c r="L11" s="4"/>
      <c r="M11" s="4"/>
    </row>
    <row r="12" spans="1:13" ht="16.5" thickBot="1">
      <c r="A12" s="133"/>
      <c r="B12" s="33" t="s">
        <v>21</v>
      </c>
      <c r="C12" s="10" t="s">
        <v>22</v>
      </c>
      <c r="D12" s="26">
        <v>0</v>
      </c>
      <c r="E12" s="46">
        <v>0</v>
      </c>
      <c r="F12" s="26">
        <v>0</v>
      </c>
      <c r="G12" s="26">
        <v>0</v>
      </c>
      <c r="H12" s="26">
        <v>0</v>
      </c>
      <c r="I12" s="115">
        <v>0</v>
      </c>
      <c r="J12" s="134">
        <v>0</v>
      </c>
      <c r="K12" s="53"/>
      <c r="L12" s="4"/>
      <c r="M12" s="4"/>
    </row>
    <row r="13" spans="1:13" ht="16.5" thickBot="1">
      <c r="A13" s="129">
        <v>24400</v>
      </c>
      <c r="B13" s="14" t="s">
        <v>23</v>
      </c>
      <c r="C13" s="7" t="s">
        <v>24</v>
      </c>
      <c r="D13" s="48">
        <f aca="true" t="shared" si="1" ref="D13:J13">SUM(D8:D12)</f>
        <v>535</v>
      </c>
      <c r="E13" s="48">
        <f t="shared" si="1"/>
        <v>435</v>
      </c>
      <c r="F13" s="48">
        <f t="shared" si="1"/>
        <v>35</v>
      </c>
      <c r="G13" s="48">
        <f t="shared" si="1"/>
        <v>500</v>
      </c>
      <c r="H13" s="192">
        <f t="shared" si="1"/>
        <v>240</v>
      </c>
      <c r="I13" s="196">
        <f>(H13*100/D13)</f>
        <v>44.85981308411215</v>
      </c>
      <c r="J13" s="135">
        <f t="shared" si="1"/>
        <v>32</v>
      </c>
      <c r="K13" s="54"/>
      <c r="L13" s="4"/>
      <c r="M13" s="4"/>
    </row>
    <row r="14" spans="1:13" ht="15.75">
      <c r="A14" s="124"/>
      <c r="B14" s="185" t="s">
        <v>62</v>
      </c>
      <c r="C14" s="43" t="s">
        <v>95</v>
      </c>
      <c r="D14" s="187">
        <v>138</v>
      </c>
      <c r="E14" s="187">
        <v>93</v>
      </c>
      <c r="F14" s="187">
        <v>138</v>
      </c>
      <c r="G14" s="187"/>
      <c r="H14" s="187">
        <v>72</v>
      </c>
      <c r="I14" s="115">
        <f t="shared" si="0"/>
        <v>52.17391304347826</v>
      </c>
      <c r="J14" s="188">
        <v>2</v>
      </c>
      <c r="K14" s="54"/>
      <c r="L14" s="4"/>
      <c r="M14" s="4"/>
    </row>
    <row r="15" spans="1:13" ht="16.5" thickBot="1">
      <c r="A15" s="191"/>
      <c r="B15" s="186" t="s">
        <v>64</v>
      </c>
      <c r="C15" s="184" t="s">
        <v>96</v>
      </c>
      <c r="D15" s="189">
        <v>89</v>
      </c>
      <c r="E15" s="189">
        <v>86</v>
      </c>
      <c r="F15" s="189">
        <v>89</v>
      </c>
      <c r="G15" s="189"/>
      <c r="H15" s="189">
        <v>65</v>
      </c>
      <c r="I15" s="115">
        <f t="shared" si="0"/>
        <v>73.03370786516854</v>
      </c>
      <c r="J15" s="190">
        <v>2</v>
      </c>
      <c r="K15" s="54"/>
      <c r="L15" s="4"/>
      <c r="M15" s="4"/>
    </row>
    <row r="16" spans="1:13" ht="16.5" thickBot="1">
      <c r="A16" s="129">
        <v>24600</v>
      </c>
      <c r="B16" s="7" t="s">
        <v>25</v>
      </c>
      <c r="C16" s="7" t="s">
        <v>97</v>
      </c>
      <c r="D16" s="48">
        <f>SUM(D14:D15)</f>
        <v>227</v>
      </c>
      <c r="E16" s="48">
        <f>SUM(E14:E15)</f>
        <v>179</v>
      </c>
      <c r="F16" s="48">
        <f>SUM(F14:F15)</f>
        <v>227</v>
      </c>
      <c r="G16" s="48">
        <f>SUM(G14:G15)</f>
        <v>0</v>
      </c>
      <c r="H16" s="192">
        <f>SUM(H14:H15)</f>
        <v>137</v>
      </c>
      <c r="I16" s="196">
        <f t="shared" si="0"/>
        <v>60.352422907488986</v>
      </c>
      <c r="J16" s="135">
        <f>SUM(J14:J15)</f>
        <v>4</v>
      </c>
      <c r="K16" s="32"/>
      <c r="L16" s="4"/>
      <c r="M16" s="4"/>
    </row>
    <row r="17" spans="1:13" ht="16.5" thickBot="1">
      <c r="A17" s="129">
        <v>24600</v>
      </c>
      <c r="B17" s="7" t="s">
        <v>26</v>
      </c>
      <c r="C17" s="9" t="s">
        <v>27</v>
      </c>
      <c r="D17" s="48">
        <v>23</v>
      </c>
      <c r="E17" s="48">
        <v>18</v>
      </c>
      <c r="F17" s="48">
        <v>23</v>
      </c>
      <c r="G17" s="48"/>
      <c r="H17" s="192">
        <v>12</v>
      </c>
      <c r="I17" s="196">
        <f t="shared" si="0"/>
        <v>52.17391304347826</v>
      </c>
      <c r="J17" s="135">
        <v>1</v>
      </c>
      <c r="K17" s="32"/>
      <c r="L17" s="4"/>
      <c r="M17" s="4"/>
    </row>
    <row r="18" spans="1:13" ht="15.75">
      <c r="A18" s="136"/>
      <c r="B18" s="13" t="s">
        <v>28</v>
      </c>
      <c r="C18" s="5" t="s">
        <v>29</v>
      </c>
      <c r="D18" s="25">
        <v>68</v>
      </c>
      <c r="E18" s="25">
        <v>58</v>
      </c>
      <c r="F18" s="25">
        <v>68</v>
      </c>
      <c r="G18" s="37"/>
      <c r="H18" s="25">
        <v>38</v>
      </c>
      <c r="I18" s="115">
        <f t="shared" si="0"/>
        <v>55.88235294117647</v>
      </c>
      <c r="J18" s="137">
        <v>3</v>
      </c>
      <c r="K18" s="32"/>
      <c r="L18" s="4"/>
      <c r="M18" s="4"/>
    </row>
    <row r="19" spans="1:13" ht="15.75">
      <c r="A19" s="136"/>
      <c r="B19" s="18" t="s">
        <v>30</v>
      </c>
      <c r="C19" s="13" t="s">
        <v>31</v>
      </c>
      <c r="D19" s="25">
        <v>115</v>
      </c>
      <c r="E19" s="25">
        <v>49</v>
      </c>
      <c r="F19" s="25">
        <v>115</v>
      </c>
      <c r="G19" s="37"/>
      <c r="H19" s="25">
        <v>25</v>
      </c>
      <c r="I19" s="115">
        <f t="shared" si="0"/>
        <v>21.73913043478261</v>
      </c>
      <c r="J19" s="137">
        <v>4</v>
      </c>
      <c r="K19" s="54"/>
      <c r="L19" s="4"/>
      <c r="M19" s="4"/>
    </row>
    <row r="20" spans="1:13" ht="16.5" thickBot="1">
      <c r="A20" s="129"/>
      <c r="B20" s="34" t="s">
        <v>32</v>
      </c>
      <c r="C20" s="19" t="s">
        <v>33</v>
      </c>
      <c r="D20" s="26">
        <v>174</v>
      </c>
      <c r="E20" s="26">
        <v>136</v>
      </c>
      <c r="F20" s="26">
        <v>174</v>
      </c>
      <c r="G20" s="39"/>
      <c r="H20" s="26">
        <v>56</v>
      </c>
      <c r="I20" s="115">
        <f t="shared" si="0"/>
        <v>32.18390804597701</v>
      </c>
      <c r="J20" s="138">
        <v>7</v>
      </c>
      <c r="K20" s="32"/>
      <c r="L20" s="4"/>
      <c r="M20" s="4"/>
    </row>
    <row r="21" spans="1:13" ht="16.5" thickBot="1">
      <c r="A21" s="129">
        <v>24500</v>
      </c>
      <c r="B21" s="14" t="s">
        <v>34</v>
      </c>
      <c r="C21" s="7" t="s">
        <v>35</v>
      </c>
      <c r="D21" s="48">
        <f aca="true" t="shared" si="2" ref="D21:J21">SUM(D18:D20)</f>
        <v>357</v>
      </c>
      <c r="E21" s="48">
        <f t="shared" si="2"/>
        <v>243</v>
      </c>
      <c r="F21" s="48">
        <f t="shared" si="2"/>
        <v>357</v>
      </c>
      <c r="G21" s="49">
        <f t="shared" si="2"/>
        <v>0</v>
      </c>
      <c r="H21" s="192">
        <f t="shared" si="2"/>
        <v>119</v>
      </c>
      <c r="I21" s="196">
        <f t="shared" si="0"/>
        <v>33.333333333333336</v>
      </c>
      <c r="J21" s="135">
        <f t="shared" si="2"/>
        <v>14</v>
      </c>
      <c r="K21" s="52"/>
      <c r="L21" s="15"/>
      <c r="M21" s="4"/>
    </row>
    <row r="22" spans="1:13" ht="15.75">
      <c r="A22" s="136"/>
      <c r="B22" s="5" t="s">
        <v>36</v>
      </c>
      <c r="C22" s="5" t="s">
        <v>37</v>
      </c>
      <c r="D22" s="25">
        <v>27</v>
      </c>
      <c r="E22" s="25">
        <v>24</v>
      </c>
      <c r="F22" s="37"/>
      <c r="G22" s="25">
        <v>27</v>
      </c>
      <c r="H22" s="25">
        <v>25</v>
      </c>
      <c r="I22" s="115">
        <f t="shared" si="0"/>
        <v>92.5925925925926</v>
      </c>
      <c r="J22" s="137">
        <v>3</v>
      </c>
      <c r="K22" s="32"/>
      <c r="L22" s="4"/>
      <c r="M22" s="4"/>
    </row>
    <row r="23" spans="1:13" ht="15.75">
      <c r="A23" s="136"/>
      <c r="B23" s="5" t="s">
        <v>38</v>
      </c>
      <c r="C23" s="8" t="s">
        <v>39</v>
      </c>
      <c r="D23" s="25">
        <v>82</v>
      </c>
      <c r="E23" s="25">
        <v>73</v>
      </c>
      <c r="F23" s="37"/>
      <c r="G23" s="25">
        <v>82</v>
      </c>
      <c r="H23" s="25">
        <v>74</v>
      </c>
      <c r="I23" s="115">
        <f t="shared" si="0"/>
        <v>90.2439024390244</v>
      </c>
      <c r="J23" s="139">
        <v>5</v>
      </c>
      <c r="K23" s="32"/>
      <c r="L23" s="4"/>
      <c r="M23" s="4"/>
    </row>
    <row r="24" spans="1:13" ht="15.75">
      <c r="A24" s="136"/>
      <c r="B24" s="5" t="s">
        <v>40</v>
      </c>
      <c r="C24" s="5" t="s">
        <v>41</v>
      </c>
      <c r="D24" s="25">
        <v>283</v>
      </c>
      <c r="E24" s="25">
        <v>236</v>
      </c>
      <c r="F24" s="25">
        <v>283</v>
      </c>
      <c r="G24" s="37"/>
      <c r="H24" s="25">
        <v>169</v>
      </c>
      <c r="I24" s="115">
        <f t="shared" si="0"/>
        <v>59.71731448763251</v>
      </c>
      <c r="J24" s="137">
        <v>11</v>
      </c>
      <c r="K24" s="55"/>
      <c r="L24" s="4"/>
      <c r="M24" s="4"/>
    </row>
    <row r="25" spans="1:11" ht="16.5" thickBot="1">
      <c r="A25" s="136"/>
      <c r="B25" s="111"/>
      <c r="C25" s="5" t="s">
        <v>42</v>
      </c>
      <c r="D25" s="25">
        <v>76</v>
      </c>
      <c r="E25" s="25">
        <v>69</v>
      </c>
      <c r="F25" s="25">
        <v>76</v>
      </c>
      <c r="G25" s="37"/>
      <c r="H25" s="25">
        <v>50</v>
      </c>
      <c r="I25" s="115">
        <f t="shared" si="0"/>
        <v>65.78947368421052</v>
      </c>
      <c r="J25" s="137">
        <v>3</v>
      </c>
      <c r="K25" s="35"/>
    </row>
    <row r="26" spans="1:11" ht="16.5" thickBot="1">
      <c r="A26" s="176">
        <v>24500</v>
      </c>
      <c r="B26" s="177" t="s">
        <v>43</v>
      </c>
      <c r="C26" s="97" t="s">
        <v>44</v>
      </c>
      <c r="D26" s="178">
        <f aca="true" t="shared" si="3" ref="D26:J26">SUM(D22:D25)</f>
        <v>468</v>
      </c>
      <c r="E26" s="179">
        <f t="shared" si="3"/>
        <v>402</v>
      </c>
      <c r="F26" s="179">
        <f t="shared" si="3"/>
        <v>359</v>
      </c>
      <c r="G26" s="179">
        <f t="shared" si="3"/>
        <v>109</v>
      </c>
      <c r="H26" s="193">
        <f t="shared" si="3"/>
        <v>318</v>
      </c>
      <c r="I26" s="196">
        <f t="shared" si="0"/>
        <v>67.94871794871794</v>
      </c>
      <c r="J26" s="180">
        <f t="shared" si="3"/>
        <v>22</v>
      </c>
      <c r="K26" s="55"/>
    </row>
    <row r="27" spans="1:11" ht="15.75">
      <c r="A27" s="140"/>
      <c r="B27" s="4"/>
      <c r="C27" s="215" t="s">
        <v>45</v>
      </c>
      <c r="D27" s="211">
        <f aca="true" t="shared" si="4" ref="D27:J27">SUM(D26,D21,D17,D16,D13)</f>
        <v>1610</v>
      </c>
      <c r="E27" s="211">
        <f t="shared" si="4"/>
        <v>1277</v>
      </c>
      <c r="F27" s="211">
        <f t="shared" si="4"/>
        <v>1001</v>
      </c>
      <c r="G27" s="211">
        <f t="shared" si="4"/>
        <v>609</v>
      </c>
      <c r="H27" s="211">
        <f t="shared" si="4"/>
        <v>826</v>
      </c>
      <c r="I27" s="217">
        <f>H27*100/D27</f>
        <v>51.30434782608695</v>
      </c>
      <c r="J27" s="213">
        <f t="shared" si="4"/>
        <v>73</v>
      </c>
      <c r="K27" s="35"/>
    </row>
    <row r="28" spans="1:11" ht="16.5" thickBot="1">
      <c r="A28" s="141"/>
      <c r="B28" s="142"/>
      <c r="C28" s="216"/>
      <c r="D28" s="212"/>
      <c r="E28" s="212"/>
      <c r="F28" s="212"/>
      <c r="G28" s="212"/>
      <c r="H28" s="212"/>
      <c r="I28" s="218"/>
      <c r="J28" s="214"/>
      <c r="K28" s="4"/>
    </row>
    <row r="29" spans="4:11" ht="15">
      <c r="D29" s="35"/>
      <c r="E29" s="35"/>
      <c r="F29" s="35"/>
      <c r="G29" s="35"/>
      <c r="H29" s="35"/>
      <c r="I29" s="35"/>
      <c r="J29" s="35"/>
      <c r="K29" s="4"/>
    </row>
    <row r="30" spans="1:11" ht="15">
      <c r="A30" t="s">
        <v>46</v>
      </c>
      <c r="C30"/>
      <c r="D30" s="32"/>
      <c r="E30" s="32"/>
      <c r="F30" s="32"/>
      <c r="G30" s="32"/>
      <c r="H30" s="32"/>
      <c r="I30" s="32"/>
      <c r="J30" s="4"/>
      <c r="K30" s="4"/>
    </row>
    <row r="31" spans="1:11" ht="15">
      <c r="A31" t="s">
        <v>47</v>
      </c>
      <c r="C31"/>
      <c r="D31" s="20"/>
      <c r="E31" s="20"/>
      <c r="F31" s="20"/>
      <c r="G31" s="20"/>
      <c r="H31" s="20"/>
      <c r="I31" s="20"/>
      <c r="J31"/>
      <c r="K31" s="4"/>
    </row>
    <row r="32" spans="1:11" ht="15">
      <c r="A32" t="s">
        <v>48</v>
      </c>
      <c r="C32"/>
      <c r="D32" s="32"/>
      <c r="E32" s="32"/>
      <c r="F32" s="32"/>
      <c r="G32" s="32"/>
      <c r="H32"/>
      <c r="I32"/>
      <c r="J32" s="4"/>
      <c r="K32" s="4"/>
    </row>
    <row r="33" spans="1:10" ht="15">
      <c r="A33" t="s">
        <v>49</v>
      </c>
      <c r="C33"/>
      <c r="D33" s="32"/>
      <c r="E33" s="32"/>
      <c r="F33" s="32"/>
      <c r="G33" s="32"/>
      <c r="H33" s="32"/>
      <c r="I33" s="32"/>
      <c r="J33" s="4" t="s">
        <v>0</v>
      </c>
    </row>
    <row r="34" spans="2:10" ht="15">
      <c r="B34" s="4"/>
      <c r="C34" s="4"/>
      <c r="D34" s="32"/>
      <c r="E34" s="32"/>
      <c r="F34" s="32"/>
      <c r="G34" s="32"/>
      <c r="H34" s="32"/>
      <c r="I34" s="32"/>
      <c r="J34" s="4"/>
    </row>
    <row r="36" spans="2:6" ht="15.75">
      <c r="B36" s="42"/>
      <c r="C36" s="43"/>
      <c r="D36" s="44"/>
      <c r="E36" s="44"/>
      <c r="F36" s="103"/>
    </row>
  </sheetData>
  <mergeCells count="8">
    <mergeCell ref="G27:G28"/>
    <mergeCell ref="H27:H28"/>
    <mergeCell ref="J27:J28"/>
    <mergeCell ref="C27:C28"/>
    <mergeCell ref="D27:D28"/>
    <mergeCell ref="E27:E28"/>
    <mergeCell ref="F27:F28"/>
    <mergeCell ref="I27:I28"/>
  </mergeCells>
  <printOptions horizontalCentered="1" verticalCentered="1"/>
  <pageMargins left="1.220472440944882" right="0.7874015748031497" top="0.9448818897637796" bottom="0.984251968503937" header="0.5118110236220472" footer="0.5118110236220472"/>
  <pageSetup fitToHeight="1" fitToWidth="1" horizontalDpi="360" verticalDpi="360" orientation="landscape" paperSize="9" scale="80" r:id="rId1"/>
  <headerFooter alignWithMargins="0">
    <oddFooter>&amp;L&amp;8Fachdienst Schule, Kultur und Sport&amp;C&amp;8Statistik 2006/Stat. 8 Auswärtige Schüler an der EHKS&amp;R&amp;8November 2006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5"/>
  <sheetViews>
    <sheetView workbookViewId="0" topLeftCell="A10">
      <selection activeCell="A22" sqref="A22:A25"/>
    </sheetView>
  </sheetViews>
  <sheetFormatPr defaultColWidth="11.421875" defaultRowHeight="12.75"/>
  <cols>
    <col min="1" max="1" width="7.421875" style="57" customWidth="1"/>
    <col min="2" max="2" width="7.00390625" style="57" customWidth="1"/>
    <col min="3" max="3" width="32.00390625" style="57" customWidth="1"/>
    <col min="4" max="4" width="8.57421875" style="57" customWidth="1"/>
    <col min="5" max="5" width="16.140625" style="57" customWidth="1"/>
    <col min="6" max="6" width="8.421875" style="57" customWidth="1"/>
    <col min="7" max="7" width="8.28125" style="57" customWidth="1"/>
    <col min="8" max="8" width="11.00390625" style="57" customWidth="1"/>
    <col min="9" max="9" width="10.421875" style="57" bestFit="1" customWidth="1"/>
    <col min="10" max="10" width="11.28125" style="57" customWidth="1"/>
    <col min="11" max="11" width="3.00390625" style="57" customWidth="1"/>
    <col min="12" max="16384" width="11.421875" style="57" customWidth="1"/>
  </cols>
  <sheetData>
    <row r="1" ht="15.75">
      <c r="F1" s="102"/>
    </row>
    <row r="2" spans="1:7" ht="12.75">
      <c r="A2" s="58" t="s">
        <v>91</v>
      </c>
      <c r="C2" s="58"/>
      <c r="E2" s="113"/>
      <c r="F2" s="58"/>
      <c r="G2" s="112"/>
    </row>
    <row r="3" spans="1:6" ht="14.25">
      <c r="A3" s="202" t="s">
        <v>99</v>
      </c>
      <c r="C3"/>
      <c r="F3" s="58"/>
    </row>
    <row r="4" spans="1:3" ht="15">
      <c r="A4" s="203" t="s">
        <v>100</v>
      </c>
      <c r="C4" s="201"/>
    </row>
    <row r="5" spans="2:3" s="58" customFormat="1" ht="12.75">
      <c r="B5" s="57"/>
      <c r="C5" s="57"/>
    </row>
    <row r="6" spans="1:2" ht="13.5" thickBot="1">
      <c r="A6" s="71"/>
      <c r="B6" s="59"/>
    </row>
    <row r="7" spans="1:10" s="59" customFormat="1" ht="12.75">
      <c r="A7" s="143" t="s">
        <v>9</v>
      </c>
      <c r="B7" s="144" t="s">
        <v>50</v>
      </c>
      <c r="C7" s="145" t="s">
        <v>2</v>
      </c>
      <c r="D7" s="144" t="s">
        <v>3</v>
      </c>
      <c r="E7" s="144" t="s">
        <v>51</v>
      </c>
      <c r="F7" s="144" t="s">
        <v>5</v>
      </c>
      <c r="G7" s="144" t="s">
        <v>52</v>
      </c>
      <c r="H7" s="144" t="s">
        <v>53</v>
      </c>
      <c r="I7" s="146" t="s">
        <v>54</v>
      </c>
      <c r="J7" s="147" t="s">
        <v>55</v>
      </c>
    </row>
    <row r="8" spans="1:12" ht="13.5" thickBot="1">
      <c r="A8" s="148"/>
      <c r="B8" s="63"/>
      <c r="C8" s="63"/>
      <c r="D8" s="63" t="s">
        <v>56</v>
      </c>
      <c r="E8" s="63"/>
      <c r="F8" s="63" t="s">
        <v>11</v>
      </c>
      <c r="G8" s="63" t="s">
        <v>11</v>
      </c>
      <c r="H8" s="72" t="s">
        <v>12</v>
      </c>
      <c r="I8" s="72" t="s">
        <v>57</v>
      </c>
      <c r="J8" s="149" t="s">
        <v>58</v>
      </c>
      <c r="K8" s="60"/>
      <c r="L8" s="59"/>
    </row>
    <row r="9" spans="1:12" ht="12.75">
      <c r="A9" s="150"/>
      <c r="B9" s="73" t="s">
        <v>14</v>
      </c>
      <c r="C9" s="74" t="s">
        <v>59</v>
      </c>
      <c r="D9" s="56">
        <v>848</v>
      </c>
      <c r="E9" s="64">
        <v>419</v>
      </c>
      <c r="F9" s="56"/>
      <c r="G9" s="56">
        <v>848</v>
      </c>
      <c r="H9" s="64">
        <v>434</v>
      </c>
      <c r="I9" s="115">
        <f>(H9*100/G9)</f>
        <v>51.179245283018865</v>
      </c>
      <c r="J9" s="151">
        <v>43</v>
      </c>
      <c r="K9" s="59"/>
      <c r="L9" s="59"/>
    </row>
    <row r="10" spans="1:12" ht="13.5" thickBot="1">
      <c r="A10" s="150"/>
      <c r="B10" s="75"/>
      <c r="C10" s="61"/>
      <c r="D10" s="56"/>
      <c r="E10" s="64"/>
      <c r="F10" s="56"/>
      <c r="G10" s="56"/>
      <c r="H10" s="64"/>
      <c r="I10" s="115"/>
      <c r="J10" s="151"/>
      <c r="K10" s="59"/>
      <c r="L10" s="59"/>
    </row>
    <row r="11" spans="1:12" s="58" customFormat="1" ht="16.5" thickBot="1">
      <c r="A11" s="70">
        <v>24400</v>
      </c>
      <c r="B11" s="76" t="s">
        <v>60</v>
      </c>
      <c r="C11" s="77" t="s">
        <v>61</v>
      </c>
      <c r="D11" s="78">
        <f>SUM(D9:D10)</f>
        <v>848</v>
      </c>
      <c r="E11" s="79">
        <f>SUM(E9:E10)</f>
        <v>419</v>
      </c>
      <c r="F11" s="78">
        <f>SUM(F9:F10)</f>
        <v>0</v>
      </c>
      <c r="G11" s="79">
        <f>SUM(G9:G10)</f>
        <v>848</v>
      </c>
      <c r="H11" s="114">
        <f>SUM(H9:H10)</f>
        <v>434</v>
      </c>
      <c r="I11" s="175">
        <f>(H11*100/G11)</f>
        <v>51.179245283018865</v>
      </c>
      <c r="J11" s="80">
        <f>SUM(J9:J10)</f>
        <v>43</v>
      </c>
      <c r="K11" s="60"/>
      <c r="L11" s="60"/>
    </row>
    <row r="12" spans="1:12" ht="12.75">
      <c r="A12" s="150"/>
      <c r="B12" s="74" t="s">
        <v>62</v>
      </c>
      <c r="C12" s="61" t="s">
        <v>63</v>
      </c>
      <c r="D12" s="56">
        <v>128</v>
      </c>
      <c r="E12" s="64">
        <v>80</v>
      </c>
      <c r="F12" s="64">
        <v>128</v>
      </c>
      <c r="G12" s="56"/>
      <c r="H12" s="64">
        <v>40</v>
      </c>
      <c r="I12" s="115">
        <f aca="true" t="shared" si="0" ref="I12:I17">(H12*100/F12)</f>
        <v>31.25</v>
      </c>
      <c r="J12" s="152">
        <v>6</v>
      </c>
      <c r="K12" s="59"/>
      <c r="L12" s="59"/>
    </row>
    <row r="13" spans="1:12" ht="12.75">
      <c r="A13" s="150"/>
      <c r="B13" s="74" t="s">
        <v>64</v>
      </c>
      <c r="C13" s="61" t="s">
        <v>65</v>
      </c>
      <c r="D13" s="56">
        <v>92</v>
      </c>
      <c r="E13" s="64">
        <v>45</v>
      </c>
      <c r="F13" s="64">
        <v>92</v>
      </c>
      <c r="G13" s="56"/>
      <c r="H13" s="64">
        <v>54</v>
      </c>
      <c r="I13" s="115">
        <f t="shared" si="0"/>
        <v>58.69565217391305</v>
      </c>
      <c r="J13" s="152">
        <v>4</v>
      </c>
      <c r="K13" s="59"/>
      <c r="L13" s="59"/>
    </row>
    <row r="14" spans="1:12" ht="12.75">
      <c r="A14" s="150"/>
      <c r="B14" s="74" t="s">
        <v>66</v>
      </c>
      <c r="C14" s="61" t="s">
        <v>67</v>
      </c>
      <c r="D14" s="56">
        <v>39</v>
      </c>
      <c r="E14" s="64">
        <v>14</v>
      </c>
      <c r="F14" s="81">
        <v>39</v>
      </c>
      <c r="G14" s="56"/>
      <c r="H14" s="64">
        <v>27</v>
      </c>
      <c r="I14" s="115">
        <f t="shared" si="0"/>
        <v>69.23076923076923</v>
      </c>
      <c r="J14" s="152">
        <v>2</v>
      </c>
      <c r="K14" s="59"/>
      <c r="L14" s="59"/>
    </row>
    <row r="15" spans="1:12" ht="13.5" thickBot="1">
      <c r="A15" s="150"/>
      <c r="B15" s="73" t="s">
        <v>68</v>
      </c>
      <c r="C15" s="65" t="s">
        <v>69</v>
      </c>
      <c r="D15" s="66">
        <v>140</v>
      </c>
      <c r="E15" s="67">
        <v>138</v>
      </c>
      <c r="F15" s="82">
        <v>140</v>
      </c>
      <c r="G15" s="66"/>
      <c r="H15" s="67">
        <v>115</v>
      </c>
      <c r="I15" s="169">
        <f t="shared" si="0"/>
        <v>82.14285714285714</v>
      </c>
      <c r="J15" s="153">
        <v>6</v>
      </c>
      <c r="K15" s="59"/>
      <c r="L15" s="59"/>
    </row>
    <row r="16" spans="1:12" ht="16.5" thickBot="1">
      <c r="A16" s="69">
        <v>24500</v>
      </c>
      <c r="B16" s="83" t="s">
        <v>25</v>
      </c>
      <c r="C16" s="170" t="s">
        <v>70</v>
      </c>
      <c r="D16" s="172">
        <f>SUM(D12:D15)</f>
        <v>399</v>
      </c>
      <c r="E16" s="62">
        <f>SUM(E12:E15)</f>
        <v>277</v>
      </c>
      <c r="F16" s="85">
        <f>SUM(F12:F15)</f>
        <v>399</v>
      </c>
      <c r="G16" s="84">
        <f>SUM(G12:G15)</f>
        <v>0</v>
      </c>
      <c r="H16" s="62">
        <f>SUM(H12:H15)</f>
        <v>236</v>
      </c>
      <c r="I16" s="175">
        <f t="shared" si="0"/>
        <v>59.147869674185465</v>
      </c>
      <c r="J16" s="154">
        <f>SUM(J12:J15)</f>
        <v>18</v>
      </c>
      <c r="K16" s="59"/>
      <c r="L16" s="59"/>
    </row>
    <row r="17" spans="1:12" ht="16.5" thickBot="1">
      <c r="A17" s="155">
        <v>24600</v>
      </c>
      <c r="B17" s="86" t="s">
        <v>26</v>
      </c>
      <c r="C17" s="170" t="s">
        <v>71</v>
      </c>
      <c r="D17" s="173">
        <v>19</v>
      </c>
      <c r="E17" s="88">
        <v>7</v>
      </c>
      <c r="F17" s="89">
        <v>19</v>
      </c>
      <c r="G17" s="87"/>
      <c r="H17" s="171">
        <v>10</v>
      </c>
      <c r="I17" s="175">
        <f t="shared" si="0"/>
        <v>52.63157894736842</v>
      </c>
      <c r="J17" s="156">
        <v>1</v>
      </c>
      <c r="K17" s="59"/>
      <c r="L17" s="59"/>
    </row>
    <row r="18" spans="1:12" ht="16.5" thickBot="1">
      <c r="A18" s="155">
        <v>24600</v>
      </c>
      <c r="B18" s="63" t="s">
        <v>34</v>
      </c>
      <c r="C18" s="170" t="s">
        <v>72</v>
      </c>
      <c r="D18" s="173">
        <v>161</v>
      </c>
      <c r="E18" s="174">
        <v>81</v>
      </c>
      <c r="F18" s="173">
        <v>161</v>
      </c>
      <c r="G18" s="174"/>
      <c r="H18" s="174">
        <v>98</v>
      </c>
      <c r="I18" s="175">
        <f>H18*100/F18</f>
        <v>60.869565217391305</v>
      </c>
      <c r="J18" s="156">
        <v>3</v>
      </c>
      <c r="K18" s="59"/>
      <c r="L18" s="59"/>
    </row>
    <row r="19" spans="1:12" ht="26.25" customHeight="1" thickBot="1">
      <c r="A19" s="148"/>
      <c r="B19" s="157"/>
      <c r="C19" s="197" t="s">
        <v>45</v>
      </c>
      <c r="D19" s="198">
        <f>SUM(D11,D16,D17,D18)</f>
        <v>1427</v>
      </c>
      <c r="E19" s="198">
        <f>SUM(E11,E16,E17,E18)</f>
        <v>784</v>
      </c>
      <c r="F19" s="198">
        <f>SUM(F11,F16,F17,F18)</f>
        <v>579</v>
      </c>
      <c r="G19" s="198">
        <f>SUM(G11,G16,G17,G18)</f>
        <v>848</v>
      </c>
      <c r="H19" s="198">
        <f>SUM(H11,H16,H17,H18)</f>
        <v>778</v>
      </c>
      <c r="I19" s="199">
        <f>H19*100/D19</f>
        <v>54.519971969166086</v>
      </c>
      <c r="J19" s="200">
        <f>SUM(J11,J16,J17,J18)</f>
        <v>65</v>
      </c>
      <c r="K19" s="59"/>
      <c r="L19" s="59"/>
    </row>
    <row r="20" spans="11:12" ht="12.75">
      <c r="K20" s="59"/>
      <c r="L20" s="59"/>
    </row>
    <row r="21" spans="5:12" ht="12.75">
      <c r="E21" s="90"/>
      <c r="K21" s="59"/>
      <c r="L21" s="59"/>
    </row>
    <row r="22" spans="1:12" ht="12.75">
      <c r="A22" s="57" t="s">
        <v>73</v>
      </c>
      <c r="K22" s="59"/>
      <c r="L22" s="59"/>
    </row>
    <row r="23" ht="12.75">
      <c r="A23" s="57" t="s">
        <v>74</v>
      </c>
    </row>
    <row r="24" ht="12.75">
      <c r="A24" s="91" t="s">
        <v>48</v>
      </c>
    </row>
    <row r="25" ht="12.75">
      <c r="A25" s="57" t="s">
        <v>75</v>
      </c>
    </row>
    <row r="31" s="59" customFormat="1" ht="12.75"/>
    <row r="32" spans="1:5" s="59" customFormat="1" ht="12.75">
      <c r="A32"/>
      <c r="E32" s="60"/>
    </row>
    <row r="33" spans="2:10" s="59" customFormat="1" ht="12.75">
      <c r="B33" s="60"/>
      <c r="D33" s="60"/>
      <c r="E33" s="60"/>
      <c r="F33" s="60"/>
      <c r="G33" s="60"/>
      <c r="H33" s="60"/>
      <c r="I33" s="60"/>
      <c r="J33" s="60"/>
    </row>
    <row r="34" spans="2:10" s="59" customFormat="1" ht="12.75">
      <c r="B34" s="60"/>
      <c r="D34" s="60"/>
      <c r="E34" s="60"/>
      <c r="F34" s="60"/>
      <c r="G34" s="60"/>
      <c r="H34" s="60"/>
      <c r="I34" s="60"/>
      <c r="J34" s="60"/>
    </row>
    <row r="35" spans="1:10" s="59" customFormat="1" ht="12.75">
      <c r="A35"/>
      <c r="B35" s="60"/>
      <c r="C35" s="60"/>
      <c r="D35" s="60"/>
      <c r="E35" s="60"/>
      <c r="F35" s="60"/>
      <c r="G35" s="60"/>
      <c r="H35" s="60"/>
      <c r="I35" s="60"/>
      <c r="J35" s="60"/>
    </row>
    <row r="36" spans="2:10" s="59" customFormat="1" ht="12.75">
      <c r="B36" s="60"/>
      <c r="C36" s="60"/>
      <c r="D36" s="60"/>
      <c r="E36" s="60"/>
      <c r="F36" s="60"/>
      <c r="G36" s="60"/>
      <c r="H36" s="60"/>
      <c r="I36" s="60"/>
      <c r="J36" s="60"/>
    </row>
    <row r="37" spans="2:10" s="59" customFormat="1" ht="12.75">
      <c r="B37" s="92"/>
      <c r="C37" s="93"/>
      <c r="D37" s="60"/>
      <c r="E37" s="60"/>
      <c r="F37" s="60"/>
      <c r="G37" s="60"/>
      <c r="H37" s="60"/>
      <c r="I37" s="60"/>
      <c r="J37" s="60"/>
    </row>
    <row r="38" spans="2:10" s="59" customFormat="1" ht="12.75">
      <c r="B38" s="92"/>
      <c r="C38" s="93"/>
      <c r="D38" s="60"/>
      <c r="E38" s="60"/>
      <c r="F38" s="60"/>
      <c r="G38" s="60"/>
      <c r="H38" s="60"/>
      <c r="I38" s="60"/>
      <c r="J38" s="60"/>
    </row>
    <row r="39" spans="2:10" s="59" customFormat="1" ht="12.75">
      <c r="B39" s="92"/>
      <c r="C39" s="93"/>
      <c r="D39" s="60"/>
      <c r="E39" s="60"/>
      <c r="F39" s="60"/>
      <c r="G39" s="60"/>
      <c r="H39" s="60"/>
      <c r="I39" s="60"/>
      <c r="J39" s="60"/>
    </row>
    <row r="40" spans="2:10" s="59" customFormat="1" ht="12.75">
      <c r="B40" s="92"/>
      <c r="C40" s="93"/>
      <c r="D40" s="60"/>
      <c r="E40" s="60"/>
      <c r="F40" s="60"/>
      <c r="G40" s="60"/>
      <c r="H40" s="60"/>
      <c r="I40" s="60"/>
      <c r="J40" s="60"/>
    </row>
    <row r="41" spans="2:10" s="59" customFormat="1" ht="12.75">
      <c r="B41" s="92"/>
      <c r="D41" s="60"/>
      <c r="E41" s="60"/>
      <c r="F41" s="60"/>
      <c r="G41" s="60"/>
      <c r="H41" s="60"/>
      <c r="I41" s="60"/>
      <c r="J41" s="60"/>
    </row>
    <row r="42" s="59" customFormat="1" ht="12.75">
      <c r="B42" s="94"/>
    </row>
    <row r="43" s="59" customFormat="1" ht="12.75">
      <c r="B43" s="94"/>
    </row>
    <row r="44" spans="2:3" s="59" customFormat="1" ht="12.75">
      <c r="B44" s="68"/>
      <c r="C44" s="60"/>
    </row>
    <row r="45" s="59" customFormat="1" ht="12.75">
      <c r="B45" s="60"/>
    </row>
    <row r="46" spans="2:3" s="59" customFormat="1" ht="12.75">
      <c r="B46" s="60"/>
      <c r="C46" s="60"/>
    </row>
    <row r="47" s="59" customFormat="1" ht="12.75">
      <c r="B47" s="60"/>
    </row>
    <row r="48" spans="2:3" s="59" customFormat="1" ht="12.75">
      <c r="B48" s="60"/>
      <c r="C48" s="60"/>
    </row>
    <row r="49" s="59" customFormat="1" ht="12.75">
      <c r="B49" s="60"/>
    </row>
    <row r="50" spans="2:3" s="59" customFormat="1" ht="12.75">
      <c r="B50" s="68"/>
      <c r="C50" s="60"/>
    </row>
    <row r="51" spans="2:3" s="59" customFormat="1" ht="12.75">
      <c r="B51" s="68"/>
      <c r="C51" s="60"/>
    </row>
    <row r="52" s="59" customFormat="1" ht="12.75">
      <c r="C52" s="60"/>
    </row>
    <row r="53" s="59" customFormat="1" ht="12.75"/>
    <row r="54" s="59" customFormat="1" ht="12.75"/>
    <row r="55" s="59" customFormat="1" ht="12.75"/>
    <row r="56" s="59" customFormat="1" ht="12.75"/>
    <row r="57" s="59" customFormat="1" ht="12.75"/>
    <row r="58" s="59" customFormat="1" ht="12.75"/>
    <row r="59" s="59" customFormat="1" ht="12.75"/>
    <row r="60" s="59" customFormat="1" ht="12.75"/>
    <row r="61" s="59" customFormat="1" ht="12.75"/>
    <row r="62" s="59" customFormat="1" ht="12.75"/>
    <row r="63" s="59" customFormat="1" ht="12.75"/>
    <row r="64" s="59" customFormat="1" ht="12.75"/>
    <row r="65" s="60" customFormat="1" ht="12.75"/>
    <row r="66" s="60" customFormat="1" ht="12.75"/>
    <row r="67" s="60" customFormat="1" ht="12.75"/>
    <row r="68" spans="2:50" s="58" customFormat="1" ht="12.75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</row>
    <row r="69" spans="2:50" ht="12.75">
      <c r="B69" s="94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</row>
    <row r="70" spans="2:50" ht="12.75">
      <c r="B70" s="95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</row>
    <row r="71" spans="2:50" ht="12.75">
      <c r="B71" s="95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</row>
    <row r="72" spans="2:50" ht="12.75">
      <c r="B72" s="95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</row>
    <row r="73" spans="2:50" ht="12.75">
      <c r="B73" s="95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</row>
    <row r="74" spans="2:50" ht="12.75">
      <c r="B74" s="95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</row>
    <row r="75" spans="2:50" ht="12.75">
      <c r="B75" s="95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</row>
    <row r="76" spans="2:50" ht="12.75">
      <c r="B76" s="95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</row>
    <row r="77" spans="2:50" ht="12.75">
      <c r="B77" s="68"/>
      <c r="C77" s="60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</row>
    <row r="78" spans="2:50" ht="12.75">
      <c r="B78" s="94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</row>
    <row r="79" spans="2:50" ht="12.75"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</row>
    <row r="80" spans="2:50" ht="12.75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</row>
    <row r="81" spans="2:50" ht="12.75">
      <c r="B81" s="94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</row>
    <row r="82" spans="2:50" ht="12.75">
      <c r="B82" s="68"/>
      <c r="C82" s="60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</row>
    <row r="83" spans="2:50" ht="12.75">
      <c r="B83" s="94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</row>
    <row r="84" spans="2:50" ht="12.75">
      <c r="B84" s="94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</row>
    <row r="85" spans="2:50" ht="12.75">
      <c r="B85" s="94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</row>
    <row r="86" spans="2:50" ht="12.75">
      <c r="B86" s="95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</row>
    <row r="87" spans="2:50" ht="12.75">
      <c r="B87" s="95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</row>
    <row r="88" spans="2:50" ht="12.75">
      <c r="B88" s="68"/>
      <c r="C88" s="60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</row>
    <row r="89" spans="2:50" ht="12.75">
      <c r="B89" s="94"/>
      <c r="C89" s="60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</row>
    <row r="90" spans="2:50" ht="12.75">
      <c r="B90" s="68"/>
      <c r="C90" s="60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</row>
    <row r="91" spans="2:50" ht="12.75">
      <c r="B91" s="94"/>
      <c r="C91" s="60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</row>
    <row r="92" spans="2:50" ht="12.75">
      <c r="B92" s="68"/>
      <c r="C92" s="60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</row>
    <row r="93" spans="2:50" ht="12.75">
      <c r="B93" s="59"/>
      <c r="C93" s="60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</row>
    <row r="94" spans="2:50" ht="12.75"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</row>
    <row r="95" spans="2:50" ht="12.75"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</row>
    <row r="96" spans="2:50" ht="12.75"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</row>
    <row r="97" spans="2:50" ht="12.75"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</row>
    <row r="98" spans="2:50" ht="12.75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</row>
    <row r="99" spans="2:50" ht="12.75"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</row>
    <row r="100" spans="2:50" ht="12.75"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</row>
    <row r="101" spans="2:50" ht="12.75"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</row>
    <row r="102" spans="2:50" ht="12.75"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</row>
    <row r="103" spans="2:50" ht="12.75"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</row>
    <row r="104" spans="2:50" ht="12.75"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</row>
    <row r="105" spans="2:50" ht="12.75"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</row>
    <row r="106" spans="2:50" ht="12.75"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</row>
    <row r="107" spans="2:50" ht="12.75"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</row>
    <row r="108" spans="2:50" ht="12.75"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</row>
    <row r="109" spans="2:50" ht="12.75"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</row>
    <row r="110" spans="2:50" ht="12.75"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</row>
    <row r="111" spans="2:50" ht="12.75"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</row>
    <row r="112" spans="2:50" ht="12.75"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</row>
    <row r="113" spans="2:50" ht="12.75"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</row>
    <row r="114" spans="2:50" ht="12.75"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</row>
    <row r="115" spans="2:50" ht="12.75"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</row>
    <row r="116" spans="2:50" ht="12.75"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</row>
    <row r="117" spans="2:50" ht="12.75"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</row>
    <row r="118" spans="2:50" ht="12.75"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</row>
    <row r="119" spans="2:50" ht="12.75"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</row>
    <row r="120" spans="2:50" ht="12.75"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</row>
    <row r="121" spans="2:50" ht="12.75"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</row>
    <row r="122" spans="2:50" ht="12.75"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</row>
    <row r="123" spans="2:50" ht="12.75"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</row>
    <row r="124" spans="2:50" ht="12.75"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</row>
    <row r="125" spans="2:50" ht="12.75"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</row>
    <row r="126" spans="2:50" ht="12.75"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</row>
    <row r="127" spans="2:50" ht="12.75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</row>
    <row r="128" spans="2:50" ht="12.75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</row>
    <row r="129" spans="2:50" ht="12.75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</row>
    <row r="130" spans="2:50" ht="12.75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</row>
    <row r="131" spans="2:50" ht="12.75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</row>
    <row r="132" spans="2:50" ht="12.75"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</row>
    <row r="133" spans="2:50" ht="12.75"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</row>
    <row r="134" spans="2:50" ht="12.75"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</row>
    <row r="135" spans="2:50" ht="12.75"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</row>
    <row r="136" spans="2:50" ht="12.75"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</row>
    <row r="137" spans="2:50" ht="12.75"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</row>
    <row r="138" spans="2:50" ht="12.75"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</row>
    <row r="139" spans="2:50" ht="12.75"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</row>
    <row r="140" spans="2:50" ht="12.7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</row>
    <row r="141" spans="2:50" ht="12.7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</row>
    <row r="142" spans="2:50" ht="12.7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</row>
    <row r="143" spans="2:50" ht="12.7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</row>
    <row r="144" spans="2:50" ht="12.7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</row>
    <row r="145" spans="2:50" ht="12.7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</row>
    <row r="146" spans="2:50" ht="12.7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</row>
    <row r="147" spans="2:50" ht="12.7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</row>
    <row r="148" spans="2:50" ht="12.7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</row>
    <row r="149" spans="2:50" ht="12.7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</row>
    <row r="150" spans="2:50" ht="12.7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</row>
    <row r="151" spans="2:50" ht="12.7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</row>
    <row r="152" spans="2:50" ht="12.7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</row>
    <row r="153" spans="2:50" ht="12.7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</row>
    <row r="154" spans="2:50" ht="12.7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</row>
    <row r="155" spans="2:50" ht="12.7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</row>
    <row r="156" spans="2:50" ht="12.7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</row>
    <row r="157" spans="2:50" ht="12.7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</row>
    <row r="158" spans="2:50" ht="12.7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</row>
    <row r="159" spans="2:50" ht="12.7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</row>
    <row r="160" spans="2:50" ht="12.7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</row>
    <row r="161" spans="2:50" ht="12.7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</row>
    <row r="162" spans="2:50" ht="12.7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</row>
    <row r="163" spans="2:50" ht="12.7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</row>
    <row r="164" spans="2:50" ht="12.7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</row>
    <row r="165" spans="2:50" ht="12.7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</row>
    <row r="166" spans="2:50" ht="12.7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</row>
    <row r="167" spans="2:50" ht="12.7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</row>
    <row r="168" spans="2:50" ht="12.7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</row>
    <row r="169" spans="2:50" ht="12.7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</row>
    <row r="170" spans="2:50" ht="12.7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</row>
    <row r="171" spans="2:50" ht="12.7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</row>
    <row r="172" spans="2:50" ht="12.7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</row>
    <row r="173" spans="2:50" ht="12.7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</row>
    <row r="174" spans="2:50" ht="12.7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</row>
    <row r="175" spans="2:50" ht="12.7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</row>
    <row r="176" spans="2:50" ht="12.7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</row>
    <row r="177" spans="2:50" ht="12.7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</row>
    <row r="178" spans="2:50" ht="12.7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</row>
    <row r="179" spans="2:50" ht="12.7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</row>
    <row r="180" spans="2:50" ht="12.7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</row>
    <row r="181" spans="2:50" ht="12.7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</row>
    <row r="182" spans="2:50" ht="12.7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</row>
    <row r="183" spans="2:50" ht="12.7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</row>
    <row r="184" spans="2:50" ht="12.7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</row>
    <row r="185" spans="2:50" ht="12.7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</row>
  </sheetData>
  <printOptions horizontalCentered="1"/>
  <pageMargins left="0.7874015748031497" right="0.7086614173228347" top="0.984251968503937" bottom="0.984251968503937" header="0.3937007874015748" footer="1.1023622047244095"/>
  <pageSetup fitToHeight="1" fitToWidth="1" horizontalDpi="180" verticalDpi="180" orientation="landscape" paperSize="9" r:id="rId1"/>
  <headerFooter alignWithMargins="0">
    <oddFooter>&amp;L&amp;8Fachdienst Schule, Kultur und Sport&amp;C&amp;8Statistik 2006/Stat. 8 Auswärtige Schüler an der TLS&amp;R&amp;8November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164"/>
  <sheetViews>
    <sheetView tabSelected="1" workbookViewId="0" topLeftCell="A18">
      <selection activeCell="D37" sqref="D37"/>
    </sheetView>
  </sheetViews>
  <sheetFormatPr defaultColWidth="11.421875" defaultRowHeight="12.75"/>
  <cols>
    <col min="2" max="2" width="7.00390625" style="0" customWidth="1"/>
    <col min="3" max="3" width="36.7109375" style="0" customWidth="1"/>
    <col min="4" max="4" width="10.7109375" style="0" customWidth="1"/>
    <col min="5" max="5" width="11.7109375" style="0" customWidth="1"/>
    <col min="6" max="6" width="12.140625" style="0" customWidth="1"/>
    <col min="7" max="7" width="13.421875" style="0" customWidth="1"/>
    <col min="8" max="8" width="11.57421875" style="0" bestFit="1" customWidth="1"/>
    <col min="9" max="9" width="11.57421875" style="117" customWidth="1"/>
    <col min="10" max="10" width="10.421875" style="0" customWidth="1"/>
  </cols>
  <sheetData>
    <row r="4" ht="12.75" hidden="1"/>
    <row r="5" spans="5:6" ht="12.75" hidden="1">
      <c r="E5" s="2"/>
      <c r="F5" s="109"/>
    </row>
    <row r="6" ht="12.75" hidden="1"/>
    <row r="7" ht="12.75" hidden="1"/>
    <row r="8" spans="2:5" ht="18" hidden="1">
      <c r="B8" s="110"/>
      <c r="E8" s="50"/>
    </row>
    <row r="10" ht="12.75">
      <c r="A10" s="116" t="s">
        <v>92</v>
      </c>
    </row>
    <row r="11" spans="1:10" ht="14.25">
      <c r="A11" s="202" t="s">
        <v>99</v>
      </c>
      <c r="D11" s="2"/>
      <c r="E11" s="2"/>
      <c r="F11" s="2"/>
      <c r="G11" s="2" t="s">
        <v>0</v>
      </c>
      <c r="H11" s="2"/>
      <c r="I11" s="118"/>
      <c r="J11" s="2"/>
    </row>
    <row r="12" spans="1:10" ht="28.5" customHeight="1" thickBot="1">
      <c r="A12" s="203" t="s">
        <v>100</v>
      </c>
      <c r="C12" s="201"/>
      <c r="D12" s="2"/>
      <c r="E12" s="2"/>
      <c r="F12" s="2"/>
      <c r="G12" s="2"/>
      <c r="H12" s="2"/>
      <c r="I12" s="118"/>
      <c r="J12" s="2"/>
    </row>
    <row r="13" spans="1:10" ht="12.75">
      <c r="A13" s="158"/>
      <c r="B13" s="125" t="s">
        <v>1</v>
      </c>
      <c r="C13" s="125" t="s">
        <v>2</v>
      </c>
      <c r="D13" s="125" t="s">
        <v>3</v>
      </c>
      <c r="E13" s="125" t="s">
        <v>51</v>
      </c>
      <c r="F13" s="125" t="s">
        <v>5</v>
      </c>
      <c r="G13" s="125" t="s">
        <v>6</v>
      </c>
      <c r="H13" s="125" t="s">
        <v>7</v>
      </c>
      <c r="I13" s="159" t="s">
        <v>53</v>
      </c>
      <c r="J13" s="160" t="s">
        <v>8</v>
      </c>
    </row>
    <row r="14" spans="1:10" ht="13.5" thickBot="1">
      <c r="A14" s="161" t="s">
        <v>9</v>
      </c>
      <c r="B14" s="7"/>
      <c r="C14" s="7"/>
      <c r="D14" s="9" t="s">
        <v>76</v>
      </c>
      <c r="E14" s="7"/>
      <c r="F14" s="7" t="s">
        <v>11</v>
      </c>
      <c r="G14" s="7" t="s">
        <v>11</v>
      </c>
      <c r="H14" s="7" t="s">
        <v>12</v>
      </c>
      <c r="I14" s="119" t="s">
        <v>93</v>
      </c>
      <c r="J14" s="162" t="s">
        <v>58</v>
      </c>
    </row>
    <row r="15" spans="1:10" ht="12.75">
      <c r="A15" s="163"/>
      <c r="B15" s="12" t="s">
        <v>14</v>
      </c>
      <c r="C15" s="13" t="s">
        <v>101</v>
      </c>
      <c r="D15" s="28">
        <v>439</v>
      </c>
      <c r="E15" s="28">
        <v>12</v>
      </c>
      <c r="F15" s="28"/>
      <c r="G15" s="28">
        <v>439</v>
      </c>
      <c r="H15" s="28">
        <v>54</v>
      </c>
      <c r="I15" s="47">
        <f>H15*100/D15</f>
        <v>12.300683371298405</v>
      </c>
      <c r="J15" s="132">
        <v>22</v>
      </c>
    </row>
    <row r="16" spans="1:10" ht="12.75">
      <c r="A16" s="163"/>
      <c r="B16" s="12" t="s">
        <v>15</v>
      </c>
      <c r="C16" s="13" t="s">
        <v>77</v>
      </c>
      <c r="D16" s="28">
        <v>235</v>
      </c>
      <c r="E16" s="28">
        <v>7</v>
      </c>
      <c r="F16" s="28"/>
      <c r="G16" s="28">
        <v>235</v>
      </c>
      <c r="H16" s="28">
        <v>155</v>
      </c>
      <c r="I16" s="47">
        <f aca="true" t="shared" si="0" ref="I16:I31">H16*100/D16</f>
        <v>65.95744680851064</v>
      </c>
      <c r="J16" s="132">
        <v>15</v>
      </c>
    </row>
    <row r="17" spans="1:10" ht="12.75">
      <c r="A17" s="163"/>
      <c r="B17" s="12" t="s">
        <v>17</v>
      </c>
      <c r="C17" s="13" t="s">
        <v>78</v>
      </c>
      <c r="D17" s="28">
        <v>122</v>
      </c>
      <c r="E17" s="28">
        <v>4</v>
      </c>
      <c r="F17" s="28"/>
      <c r="G17" s="28">
        <v>122</v>
      </c>
      <c r="H17" s="28">
        <v>47</v>
      </c>
      <c r="I17" s="47">
        <f t="shared" si="0"/>
        <v>38.52459016393443</v>
      </c>
      <c r="J17" s="132">
        <v>9</v>
      </c>
    </row>
    <row r="18" spans="1:10" ht="12.75">
      <c r="A18" s="163"/>
      <c r="B18" s="12" t="s">
        <v>19</v>
      </c>
      <c r="C18" s="13" t="s">
        <v>79</v>
      </c>
      <c r="D18" s="28">
        <v>163</v>
      </c>
      <c r="E18" s="28">
        <v>81</v>
      </c>
      <c r="F18" s="28"/>
      <c r="G18" s="28">
        <v>163</v>
      </c>
      <c r="H18" s="28">
        <v>92</v>
      </c>
      <c r="I18" s="47">
        <f t="shared" si="0"/>
        <v>56.441717791411044</v>
      </c>
      <c r="J18" s="132">
        <v>7</v>
      </c>
    </row>
    <row r="19" spans="1:10" ht="12.75">
      <c r="A19" s="164"/>
      <c r="B19" s="8" t="s">
        <v>21</v>
      </c>
      <c r="C19" s="5" t="s">
        <v>20</v>
      </c>
      <c r="D19" s="25">
        <v>219</v>
      </c>
      <c r="E19" s="25">
        <v>65</v>
      </c>
      <c r="F19" s="28"/>
      <c r="G19" s="25">
        <v>219</v>
      </c>
      <c r="H19" s="25">
        <v>79</v>
      </c>
      <c r="I19" s="47">
        <f t="shared" si="0"/>
        <v>36.073059360730596</v>
      </c>
      <c r="J19" s="137">
        <v>20</v>
      </c>
    </row>
    <row r="20" spans="1:10" ht="12.75">
      <c r="A20" s="164"/>
      <c r="B20" s="8" t="s">
        <v>80</v>
      </c>
      <c r="C20" s="5" t="s">
        <v>81</v>
      </c>
      <c r="D20" s="25">
        <v>14</v>
      </c>
      <c r="E20" s="25">
        <v>1</v>
      </c>
      <c r="F20" s="28"/>
      <c r="G20" s="25">
        <v>14</v>
      </c>
      <c r="H20" s="25">
        <v>3</v>
      </c>
      <c r="I20" s="47">
        <f>H20*100/D20</f>
        <v>21.428571428571427</v>
      </c>
      <c r="J20" s="137">
        <v>2</v>
      </c>
    </row>
    <row r="21" spans="1:10" ht="12.75">
      <c r="A21" s="164"/>
      <c r="B21" s="8" t="s">
        <v>82</v>
      </c>
      <c r="C21" s="5" t="s">
        <v>83</v>
      </c>
      <c r="D21" s="25">
        <v>52</v>
      </c>
      <c r="E21" s="25">
        <v>0</v>
      </c>
      <c r="F21" s="25"/>
      <c r="G21" s="25">
        <v>52</v>
      </c>
      <c r="H21" s="25">
        <v>0</v>
      </c>
      <c r="I21" s="47">
        <f>H21*100/D21</f>
        <v>0</v>
      </c>
      <c r="J21" s="137">
        <v>8</v>
      </c>
    </row>
    <row r="22" spans="1:10" ht="13.5" thickBot="1">
      <c r="A22" s="164"/>
      <c r="B22" s="33" t="s">
        <v>89</v>
      </c>
      <c r="C22" s="10" t="s">
        <v>98</v>
      </c>
      <c r="D22" s="25">
        <v>11</v>
      </c>
      <c r="E22" s="25">
        <v>4</v>
      </c>
      <c r="F22" s="25">
        <v>11</v>
      </c>
      <c r="G22" s="25"/>
      <c r="H22" s="25">
        <v>0</v>
      </c>
      <c r="I22" s="47">
        <f>H22*100/D22</f>
        <v>0</v>
      </c>
      <c r="J22" s="137">
        <v>1</v>
      </c>
    </row>
    <row r="23" spans="1:10" ht="22.5" customHeight="1" thickBot="1">
      <c r="A23" s="98">
        <v>24400</v>
      </c>
      <c r="B23" s="96" t="s">
        <v>23</v>
      </c>
      <c r="C23" s="97" t="s">
        <v>61</v>
      </c>
      <c r="D23" s="41">
        <f>SUM(D15:D22)</f>
        <v>1255</v>
      </c>
      <c r="E23" s="41">
        <f>SUM(E15:E22)</f>
        <v>174</v>
      </c>
      <c r="F23" s="41">
        <f>SUM(F15:F22)</f>
        <v>11</v>
      </c>
      <c r="G23" s="41">
        <f>SUM(G15:G22)</f>
        <v>1244</v>
      </c>
      <c r="H23" s="122">
        <f>SUM(H15:H22)</f>
        <v>430</v>
      </c>
      <c r="I23" s="123">
        <f t="shared" si="0"/>
        <v>34.26294820717131</v>
      </c>
      <c r="J23" s="165">
        <f>SUM(J15:J22)</f>
        <v>84</v>
      </c>
    </row>
    <row r="24" spans="1:10" s="4" customFormat="1" ht="12.75">
      <c r="A24" s="205"/>
      <c r="B24" s="208" t="s">
        <v>62</v>
      </c>
      <c r="C24" s="5" t="s">
        <v>84</v>
      </c>
      <c r="D24" s="25">
        <v>131</v>
      </c>
      <c r="E24" s="25">
        <v>17</v>
      </c>
      <c r="F24" s="25">
        <v>131</v>
      </c>
      <c r="G24" s="25"/>
      <c r="H24" s="25">
        <v>56</v>
      </c>
      <c r="I24" s="47">
        <f>H24*100/D24</f>
        <v>42.74809160305343</v>
      </c>
      <c r="J24" s="137">
        <v>5</v>
      </c>
    </row>
    <row r="25" spans="1:10" s="4" customFormat="1" ht="13.5" thickBot="1">
      <c r="A25" s="207"/>
      <c r="B25" s="209" t="s">
        <v>64</v>
      </c>
      <c r="C25" s="5" t="s">
        <v>102</v>
      </c>
      <c r="D25" s="25">
        <v>24</v>
      </c>
      <c r="E25" s="25">
        <v>8</v>
      </c>
      <c r="F25" s="25">
        <v>24</v>
      </c>
      <c r="G25" s="25"/>
      <c r="H25" s="25">
        <v>14</v>
      </c>
      <c r="I25" s="47">
        <f>H25*100/D25</f>
        <v>58.333333333333336</v>
      </c>
      <c r="J25" s="137">
        <v>1</v>
      </c>
    </row>
    <row r="26" spans="1:10" s="206" customFormat="1" ht="22.5" customHeight="1" thickBot="1">
      <c r="A26" s="40">
        <v>24500</v>
      </c>
      <c r="B26" s="210" t="s">
        <v>25</v>
      </c>
      <c r="C26" s="210" t="s">
        <v>103</v>
      </c>
      <c r="D26" s="41">
        <f>SUM(D24:D25)</f>
        <v>155</v>
      </c>
      <c r="E26" s="41">
        <f>SUM(E24:E25)</f>
        <v>25</v>
      </c>
      <c r="F26" s="41">
        <f>SUM(F24:F25)</f>
        <v>155</v>
      </c>
      <c r="G26" s="41">
        <v>0</v>
      </c>
      <c r="H26" s="41">
        <f>SUM(H24:H25)</f>
        <v>70</v>
      </c>
      <c r="I26" s="123">
        <f t="shared" si="0"/>
        <v>45.16129032258065</v>
      </c>
      <c r="J26" s="165">
        <f>SUM(J24:J25)</f>
        <v>6</v>
      </c>
    </row>
    <row r="27" spans="1:10" ht="12.75">
      <c r="A27" s="166"/>
      <c r="B27" s="6"/>
      <c r="C27" s="5"/>
      <c r="D27" s="27"/>
      <c r="E27" s="27"/>
      <c r="F27" s="27"/>
      <c r="G27" s="27"/>
      <c r="H27" s="27"/>
      <c r="I27" s="183"/>
      <c r="J27" s="167"/>
    </row>
    <row r="28" spans="1:10" ht="13.5" thickBot="1">
      <c r="A28" s="161">
        <v>24600</v>
      </c>
      <c r="B28" s="7" t="s">
        <v>26</v>
      </c>
      <c r="C28" s="7" t="s">
        <v>85</v>
      </c>
      <c r="D28" s="29">
        <v>23</v>
      </c>
      <c r="E28" s="29">
        <v>1</v>
      </c>
      <c r="F28" s="29">
        <v>23</v>
      </c>
      <c r="G28" s="29"/>
      <c r="H28" s="29">
        <v>10</v>
      </c>
      <c r="I28" s="181">
        <f>H28*100/D28</f>
        <v>43.47826086956522</v>
      </c>
      <c r="J28" s="130">
        <v>1</v>
      </c>
    </row>
    <row r="29" spans="1:10" ht="12.75">
      <c r="A29" s="166"/>
      <c r="B29" s="6"/>
      <c r="C29" s="5"/>
      <c r="D29" s="27"/>
      <c r="E29" s="27"/>
      <c r="F29" s="27"/>
      <c r="G29" s="27"/>
      <c r="H29" s="27"/>
      <c r="I29" s="182"/>
      <c r="J29" s="167"/>
    </row>
    <row r="30" spans="1:10" ht="13.5" thickBot="1">
      <c r="A30" s="168">
        <v>24600</v>
      </c>
      <c r="B30" s="14" t="s">
        <v>34</v>
      </c>
      <c r="C30" s="7" t="s">
        <v>86</v>
      </c>
      <c r="D30" s="29">
        <v>163</v>
      </c>
      <c r="E30" s="29">
        <v>26</v>
      </c>
      <c r="F30" s="29">
        <v>163</v>
      </c>
      <c r="G30" s="29"/>
      <c r="H30" s="29">
        <v>109</v>
      </c>
      <c r="I30" s="181">
        <f t="shared" si="0"/>
        <v>66.87116564417178</v>
      </c>
      <c r="J30" s="130">
        <v>3</v>
      </c>
    </row>
    <row r="31" spans="1:10" ht="22.5" customHeight="1" thickBot="1">
      <c r="A31" s="104"/>
      <c r="B31" s="105"/>
      <c r="C31" s="106" t="s">
        <v>45</v>
      </c>
      <c r="D31" s="107">
        <f>SUM(D30,D28,D26,D23)</f>
        <v>1596</v>
      </c>
      <c r="E31" s="107">
        <f>SUM(E30,E28,E26,E23)</f>
        <v>226</v>
      </c>
      <c r="F31" s="107">
        <f>SUM(F30,F28,F26,F23)</f>
        <v>352</v>
      </c>
      <c r="G31" s="107">
        <f>SUM(G30,G28,G26,G23)</f>
        <v>1244</v>
      </c>
      <c r="H31" s="107">
        <f>SUM(H30,H28,H26,H23)</f>
        <v>619</v>
      </c>
      <c r="I31" s="123">
        <f t="shared" si="0"/>
        <v>38.78446115288221</v>
      </c>
      <c r="J31" s="108">
        <f>SUM(J30,J28,J26,J23)</f>
        <v>94</v>
      </c>
    </row>
    <row r="34" ht="12.75">
      <c r="A34" t="s">
        <v>46</v>
      </c>
    </row>
    <row r="35" ht="12.75">
      <c r="A35" t="s">
        <v>87</v>
      </c>
    </row>
    <row r="36" ht="12.75">
      <c r="A36" t="s">
        <v>48</v>
      </c>
    </row>
    <row r="37" spans="1:3" ht="12.75">
      <c r="A37" t="s">
        <v>88</v>
      </c>
      <c r="C37" s="4"/>
    </row>
    <row r="39" ht="15.75">
      <c r="F39" s="99"/>
    </row>
    <row r="63" s="4" customFormat="1" ht="12.75">
      <c r="I63" s="120"/>
    </row>
    <row r="64" s="4" customFormat="1" ht="12.75">
      <c r="I64" s="120"/>
    </row>
    <row r="65" s="4" customFormat="1" ht="12.75">
      <c r="I65" s="120"/>
    </row>
    <row r="66" s="3" customFormat="1" ht="12.75">
      <c r="I66" s="121"/>
    </row>
    <row r="67" s="3" customFormat="1" ht="12.75">
      <c r="I67" s="121"/>
    </row>
    <row r="68" s="3" customFormat="1" ht="12.75">
      <c r="I68" s="121"/>
    </row>
    <row r="69" s="3" customFormat="1" ht="12.75">
      <c r="I69" s="121"/>
    </row>
    <row r="70" spans="2:9" s="4" customFormat="1" ht="12.75">
      <c r="B70" s="15"/>
      <c r="I70" s="120"/>
    </row>
    <row r="71" spans="2:9" s="4" customFormat="1" ht="12.75">
      <c r="B71" s="17"/>
      <c r="I71" s="120"/>
    </row>
    <row r="72" spans="2:9" s="4" customFormat="1" ht="12.75">
      <c r="B72" s="17"/>
      <c r="I72" s="120"/>
    </row>
    <row r="73" spans="2:9" s="4" customFormat="1" ht="12.75">
      <c r="B73" s="17"/>
      <c r="I73" s="120"/>
    </row>
    <row r="74" spans="2:9" s="4" customFormat="1" ht="12.75">
      <c r="B74" s="17"/>
      <c r="I74" s="120"/>
    </row>
    <row r="75" spans="2:9" s="4" customFormat="1" ht="12.75">
      <c r="B75" s="17"/>
      <c r="I75" s="120"/>
    </row>
    <row r="76" spans="2:9" s="4" customFormat="1" ht="12.75">
      <c r="B76" s="17"/>
      <c r="I76" s="120"/>
    </row>
    <row r="77" spans="2:9" s="4" customFormat="1" ht="12.75">
      <c r="B77" s="17"/>
      <c r="I77" s="120"/>
    </row>
    <row r="78" spans="2:9" s="4" customFormat="1" ht="12.75">
      <c r="B78" s="16"/>
      <c r="C78" s="3"/>
      <c r="I78" s="120"/>
    </row>
    <row r="79" spans="2:9" s="4" customFormat="1" ht="12.75">
      <c r="B79" s="15"/>
      <c r="I79" s="120"/>
    </row>
    <row r="80" s="4" customFormat="1" ht="12.75">
      <c r="I80" s="120"/>
    </row>
    <row r="81" s="4" customFormat="1" ht="12.75">
      <c r="I81" s="120"/>
    </row>
    <row r="82" spans="2:9" s="4" customFormat="1" ht="12.75">
      <c r="B82" s="15"/>
      <c r="I82" s="120"/>
    </row>
    <row r="83" spans="2:9" s="4" customFormat="1" ht="12.75">
      <c r="B83" s="16"/>
      <c r="C83" s="3"/>
      <c r="I83" s="120"/>
    </row>
    <row r="84" spans="2:9" s="4" customFormat="1" ht="12.75">
      <c r="B84" s="15"/>
      <c r="I84" s="120"/>
    </row>
    <row r="85" spans="2:9" s="4" customFormat="1" ht="12.75">
      <c r="B85" s="15"/>
      <c r="I85" s="120"/>
    </row>
    <row r="86" spans="2:9" s="4" customFormat="1" ht="12.75">
      <c r="B86" s="15"/>
      <c r="I86" s="120"/>
    </row>
    <row r="87" spans="2:9" s="4" customFormat="1" ht="12.75">
      <c r="B87" s="17"/>
      <c r="I87" s="120"/>
    </row>
    <row r="88" spans="2:9" s="4" customFormat="1" ht="12.75">
      <c r="B88" s="17"/>
      <c r="I88" s="120"/>
    </row>
    <row r="89" spans="2:9" s="4" customFormat="1" ht="12.75">
      <c r="B89" s="16"/>
      <c r="C89" s="3"/>
      <c r="I89" s="120"/>
    </row>
    <row r="90" spans="2:9" s="4" customFormat="1" ht="12.75">
      <c r="B90" s="15"/>
      <c r="C90" s="3"/>
      <c r="I90" s="120"/>
    </row>
    <row r="91" spans="2:9" s="4" customFormat="1" ht="12.75">
      <c r="B91" s="16"/>
      <c r="C91" s="3"/>
      <c r="I91" s="120"/>
    </row>
    <row r="92" spans="2:9" s="4" customFormat="1" ht="12.75">
      <c r="B92" s="15"/>
      <c r="C92" s="3"/>
      <c r="I92" s="120"/>
    </row>
    <row r="93" spans="2:9" s="4" customFormat="1" ht="12.75">
      <c r="B93" s="16"/>
      <c r="C93" s="3"/>
      <c r="I93" s="120"/>
    </row>
    <row r="94" spans="3:9" s="4" customFormat="1" ht="12.75">
      <c r="C94" s="3"/>
      <c r="I94" s="120"/>
    </row>
    <row r="95" s="4" customFormat="1" ht="12.75">
      <c r="I95" s="120"/>
    </row>
    <row r="96" s="4" customFormat="1" ht="12.75">
      <c r="I96" s="120"/>
    </row>
    <row r="97" s="4" customFormat="1" ht="12.75">
      <c r="I97" s="120"/>
    </row>
    <row r="98" s="4" customFormat="1" ht="12.75">
      <c r="I98" s="120"/>
    </row>
    <row r="99" s="4" customFormat="1" ht="12.75">
      <c r="I99" s="120"/>
    </row>
    <row r="100" s="4" customFormat="1" ht="12.75">
      <c r="I100" s="120"/>
    </row>
    <row r="101" s="4" customFormat="1" ht="12.75">
      <c r="I101" s="120"/>
    </row>
    <row r="102" s="4" customFormat="1" ht="12.75">
      <c r="I102" s="120"/>
    </row>
    <row r="103" s="4" customFormat="1" ht="12.75">
      <c r="I103" s="120"/>
    </row>
    <row r="104" s="4" customFormat="1" ht="12.75">
      <c r="I104" s="120"/>
    </row>
    <row r="105" s="4" customFormat="1" ht="12.75">
      <c r="I105" s="120"/>
    </row>
    <row r="106" s="4" customFormat="1" ht="12.75">
      <c r="I106" s="120"/>
    </row>
    <row r="107" s="4" customFormat="1" ht="12.75">
      <c r="I107" s="120"/>
    </row>
    <row r="108" s="4" customFormat="1" ht="12.75">
      <c r="I108" s="120"/>
    </row>
    <row r="109" s="4" customFormat="1" ht="12.75">
      <c r="I109" s="120"/>
    </row>
    <row r="110" s="4" customFormat="1" ht="12.75">
      <c r="I110" s="120"/>
    </row>
    <row r="111" s="4" customFormat="1" ht="12.75">
      <c r="I111" s="120"/>
    </row>
    <row r="112" s="4" customFormat="1" ht="12.75">
      <c r="I112" s="120"/>
    </row>
    <row r="113" s="4" customFormat="1" ht="12.75">
      <c r="I113" s="120"/>
    </row>
    <row r="114" s="4" customFormat="1" ht="12.75">
      <c r="I114" s="120"/>
    </row>
    <row r="115" s="4" customFormat="1" ht="12.75">
      <c r="I115" s="120"/>
    </row>
    <row r="116" s="4" customFormat="1" ht="12.75">
      <c r="I116" s="120"/>
    </row>
    <row r="117" s="4" customFormat="1" ht="12.75">
      <c r="I117" s="120"/>
    </row>
    <row r="118" s="4" customFormat="1" ht="12.75">
      <c r="I118" s="120"/>
    </row>
    <row r="119" s="4" customFormat="1" ht="12.75">
      <c r="I119" s="120"/>
    </row>
    <row r="120" s="4" customFormat="1" ht="12.75">
      <c r="I120" s="120"/>
    </row>
    <row r="121" s="4" customFormat="1" ht="12.75">
      <c r="I121" s="120"/>
    </row>
    <row r="122" s="4" customFormat="1" ht="12.75">
      <c r="I122" s="120"/>
    </row>
    <row r="123" s="4" customFormat="1" ht="12.75">
      <c r="I123" s="120"/>
    </row>
    <row r="124" s="4" customFormat="1" ht="12.75">
      <c r="I124" s="120"/>
    </row>
    <row r="125" s="4" customFormat="1" ht="12.75">
      <c r="I125" s="120"/>
    </row>
    <row r="126" s="4" customFormat="1" ht="12.75">
      <c r="I126" s="120"/>
    </row>
    <row r="127" s="4" customFormat="1" ht="12.75">
      <c r="I127" s="120"/>
    </row>
    <row r="128" s="4" customFormat="1" ht="12.75">
      <c r="I128" s="120"/>
    </row>
    <row r="129" s="4" customFormat="1" ht="12.75">
      <c r="I129" s="120"/>
    </row>
    <row r="130" s="4" customFormat="1" ht="12.75">
      <c r="I130" s="120"/>
    </row>
    <row r="131" s="4" customFormat="1" ht="12.75">
      <c r="I131" s="120"/>
    </row>
    <row r="132" s="4" customFormat="1" ht="12.75">
      <c r="I132" s="120"/>
    </row>
    <row r="133" s="4" customFormat="1" ht="12.75">
      <c r="I133" s="120"/>
    </row>
    <row r="134" s="4" customFormat="1" ht="12.75">
      <c r="I134" s="120"/>
    </row>
    <row r="135" s="4" customFormat="1" ht="12.75">
      <c r="I135" s="120"/>
    </row>
    <row r="136" s="4" customFormat="1" ht="12.75">
      <c r="I136" s="120"/>
    </row>
    <row r="137" s="4" customFormat="1" ht="12.75">
      <c r="I137" s="120"/>
    </row>
    <row r="138" s="4" customFormat="1" ht="12.75">
      <c r="I138" s="120"/>
    </row>
    <row r="139" s="4" customFormat="1" ht="12.75">
      <c r="I139" s="120"/>
    </row>
    <row r="140" s="4" customFormat="1" ht="12.75">
      <c r="I140" s="120"/>
    </row>
    <row r="141" s="4" customFormat="1" ht="12.75">
      <c r="I141" s="120"/>
    </row>
    <row r="142" s="4" customFormat="1" ht="12.75">
      <c r="I142" s="120"/>
    </row>
    <row r="143" s="4" customFormat="1" ht="12.75">
      <c r="I143" s="120"/>
    </row>
    <row r="144" s="4" customFormat="1" ht="12.75">
      <c r="I144" s="120"/>
    </row>
    <row r="145" s="4" customFormat="1" ht="12.75">
      <c r="I145" s="120"/>
    </row>
    <row r="146" s="4" customFormat="1" ht="12.75">
      <c r="I146" s="120"/>
    </row>
    <row r="147" s="4" customFormat="1" ht="12.75">
      <c r="I147" s="120"/>
    </row>
    <row r="148" s="4" customFormat="1" ht="12.75">
      <c r="I148" s="120"/>
    </row>
    <row r="149" s="4" customFormat="1" ht="12.75">
      <c r="I149" s="120"/>
    </row>
    <row r="150" s="4" customFormat="1" ht="12.75">
      <c r="I150" s="120"/>
    </row>
    <row r="151" s="4" customFormat="1" ht="12.75">
      <c r="I151" s="120"/>
    </row>
    <row r="152" s="4" customFormat="1" ht="12.75">
      <c r="I152" s="120"/>
    </row>
    <row r="153" s="4" customFormat="1" ht="12.75">
      <c r="I153" s="120"/>
    </row>
    <row r="154" s="4" customFormat="1" ht="12.75">
      <c r="I154" s="120"/>
    </row>
    <row r="155" s="4" customFormat="1" ht="12.75">
      <c r="I155" s="120"/>
    </row>
    <row r="156" s="4" customFormat="1" ht="12.75">
      <c r="I156" s="120"/>
    </row>
    <row r="157" s="4" customFormat="1" ht="12.75">
      <c r="I157" s="120"/>
    </row>
    <row r="158" s="4" customFormat="1" ht="12.75">
      <c r="I158" s="120"/>
    </row>
    <row r="159" s="4" customFormat="1" ht="12.75">
      <c r="I159" s="120"/>
    </row>
    <row r="160" s="4" customFormat="1" ht="12.75">
      <c r="I160" s="120"/>
    </row>
    <row r="161" s="4" customFormat="1" ht="12.75">
      <c r="I161" s="120"/>
    </row>
    <row r="162" s="4" customFormat="1" ht="12.75">
      <c r="I162" s="120"/>
    </row>
    <row r="163" s="4" customFormat="1" ht="12.75">
      <c r="I163" s="120"/>
    </row>
    <row r="164" s="4" customFormat="1" ht="12.75">
      <c r="I164" s="120"/>
    </row>
  </sheetData>
  <printOptions horizontalCentered="1"/>
  <pageMargins left="0.7874015748031497" right="1.3385826771653544" top="0.7874015748031497" bottom="0.7480314960629921" header="0.03937007874015748" footer="0.5118110236220472"/>
  <pageSetup fitToHeight="1" fitToWidth="1" horizontalDpi="300" verticalDpi="300" orientation="landscape" paperSize="9" scale="91" r:id="rId1"/>
  <headerFooter alignWithMargins="0">
    <oddFooter>&amp;L&amp;8Fachdienst Schule, Kultur und Sport&amp;C&amp;8Statistik 2006/Stat. 8 Auswärtige Schüler an der WLS&amp;R&amp;8November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Schulverwaltungs- und Sportamt</dc:creator>
  <cp:keywords/>
  <dc:description/>
  <cp:lastModifiedBy>Carola Tamm</cp:lastModifiedBy>
  <cp:lastPrinted>2006-11-13T11:51:16Z</cp:lastPrinted>
  <dcterms:created xsi:type="dcterms:W3CDTF">2000-09-25T09:20:52Z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