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758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'Tabelle1'!$A$2:$I$46</definedName>
    <definedName name="_xlnm.Print_Titles" localSheetId="0">'Tabelle1'!$2:$2</definedName>
  </definedNames>
  <calcPr fullCalcOnLoad="1"/>
</workbook>
</file>

<file path=xl/sharedStrings.xml><?xml version="1.0" encoding="utf-8"?>
<sst xmlns="http://schemas.openxmlformats.org/spreadsheetml/2006/main" count="118" uniqueCount="116">
  <si>
    <t>Bezeichnung</t>
  </si>
  <si>
    <t>Anzahl der Planstellen
2015/16</t>
  </si>
  <si>
    <t>Differenz insgesamt</t>
  </si>
  <si>
    <t>Mehr</t>
  </si>
  <si>
    <t>Weniger</t>
  </si>
  <si>
    <t xml:space="preserve">Begründung/Bemerkungen
</t>
  </si>
  <si>
    <t>Wahlbeamte</t>
  </si>
  <si>
    <t>00000</t>
  </si>
  <si>
    <t>Vorstand</t>
  </si>
  <si>
    <t>Verwaltung</t>
  </si>
  <si>
    <t>00120</t>
  </si>
  <si>
    <t>00130</t>
  </si>
  <si>
    <t>00140</t>
  </si>
  <si>
    <t>00160</t>
  </si>
  <si>
    <t>00100</t>
  </si>
  <si>
    <t>00101</t>
  </si>
  <si>
    <t>00102</t>
  </si>
  <si>
    <t>00300</t>
  </si>
  <si>
    <t>00110</t>
  </si>
  <si>
    <t>00371</t>
  </si>
  <si>
    <t>Fachdienst/OE
2015/16</t>
  </si>
  <si>
    <t>Büro Obm</t>
  </si>
  <si>
    <t>Personalrat</t>
  </si>
  <si>
    <t>RPA</t>
  </si>
  <si>
    <t>Gleichstellung</t>
  </si>
  <si>
    <t>Fachdienstltg. 10</t>
  </si>
  <si>
    <t>Zentrale Verwaltung</t>
  </si>
  <si>
    <t>Recht</t>
  </si>
  <si>
    <t>EDV</t>
  </si>
  <si>
    <t>Stadtplanung u. 
-entwicklung</t>
  </si>
  <si>
    <t>Berufsfeuerwehr</t>
  </si>
  <si>
    <t>Umwelt und Bauaufsicht</t>
  </si>
  <si>
    <t>00701</t>
  </si>
  <si>
    <t>TBZ - Verwaltung</t>
  </si>
  <si>
    <t>00630 ff</t>
  </si>
  <si>
    <t>00030 ff</t>
  </si>
  <si>
    <t>Dezentrale Steuerungs-
unterstützung</t>
  </si>
  <si>
    <t>00320 - 
00321</t>
  </si>
  <si>
    <t>Ordnungsangelegenheiten</t>
  </si>
  <si>
    <t>00322</t>
  </si>
  <si>
    <t>Bürgerbüro</t>
  </si>
  <si>
    <t>00323</t>
  </si>
  <si>
    <t>Straßenverkehr</t>
  </si>
  <si>
    <t>00324</t>
  </si>
  <si>
    <t>Ausländerbehörde</t>
  </si>
  <si>
    <t>00400 ff</t>
  </si>
  <si>
    <t>Schule, Jugend,
Kultur, Sport</t>
  </si>
  <si>
    <t>00500 ff</t>
  </si>
  <si>
    <t>Soziale Hilfen</t>
  </si>
  <si>
    <t>Frühkindliche Bildung</t>
  </si>
  <si>
    <t>00510 f</t>
  </si>
  <si>
    <t>00513</t>
  </si>
  <si>
    <t>päd.Fachberatung</t>
  </si>
  <si>
    <t>00520 f</t>
  </si>
  <si>
    <t>Ltg. u. Wirtschaftliche Jugendhilfe (WiJu)</t>
  </si>
  <si>
    <t>Unterhalt</t>
  </si>
  <si>
    <t xml:space="preserve">00522 </t>
  </si>
  <si>
    <t>00523 f</t>
  </si>
  <si>
    <t>Pflegekinder, Adoptionen, Bezirkssozialarbeit</t>
  </si>
  <si>
    <t>00530 ff</t>
  </si>
  <si>
    <t>Gesundheit</t>
  </si>
  <si>
    <t>Einrichtungen und Betriebe</t>
  </si>
  <si>
    <t>00370 f</t>
  </si>
  <si>
    <t>00602</t>
  </si>
  <si>
    <t>Gebäudewirtschaft</t>
  </si>
  <si>
    <t>TBZ - Technik</t>
  </si>
  <si>
    <t>00401</t>
  </si>
  <si>
    <t>Schule, Sport</t>
  </si>
  <si>
    <t>00402</t>
  </si>
  <si>
    <t>Kultur</t>
  </si>
  <si>
    <t>00403</t>
  </si>
  <si>
    <t>Stadtbücherei</t>
  </si>
  <si>
    <t>00404</t>
  </si>
  <si>
    <t>Kinder- und
 Jugendarbeit</t>
  </si>
  <si>
    <t>00502</t>
  </si>
  <si>
    <t>Grundsicherung</t>
  </si>
  <si>
    <t>00512</t>
  </si>
  <si>
    <t>Kindertagesstätten</t>
  </si>
  <si>
    <t>Zwischensummen Verwaltung</t>
  </si>
  <si>
    <t>Zwischensummen Einrichtungen/Betriebe</t>
  </si>
  <si>
    <t>Gesamtsumme</t>
  </si>
  <si>
    <t>Personal</t>
  </si>
  <si>
    <t>Anzahl der Planstellen
Nachtrag</t>
  </si>
  <si>
    <t>10 Std. neu für Schwerbehindertenangelegenheiten</t>
  </si>
  <si>
    <t>Verlagert nach 00120</t>
  </si>
  <si>
    <t>neu für Verwaltungstätigkeiten</t>
  </si>
  <si>
    <t>00610 -
00613</t>
  </si>
  <si>
    <t>Haushalt und Finanzen</t>
  </si>
  <si>
    <t>00200 -
 00204</t>
  </si>
  <si>
    <t>00600 -
00604</t>
  </si>
  <si>
    <t xml:space="preserve"> Gebäudewirtschaft, Tiefbau, Grünflächen</t>
  </si>
  <si>
    <t>0,5 zusätzlicher Verwaltungsaufwand im Vorgriff auf eine Stellenbemessung</t>
  </si>
  <si>
    <t xml:space="preserve"> Ärzte:0,24 bei 53.3 , Hygienefachkraft 0,5 bei 53.4
und 0,25 Pflegefachkraft bei 53.2</t>
  </si>
  <si>
    <t>00700ff</t>
  </si>
  <si>
    <t>Einsparung Reinmachefrau</t>
  </si>
  <si>
    <t>ku von 22,76 auf 22,5 wirksam</t>
  </si>
  <si>
    <t>Leitung SG IV gem. 0601/2013 DS</t>
  </si>
  <si>
    <t>1,77 verlagert von 00101,  neu 0,5 Öffentlichkeitsarbeit sowie 1,0 Vorzimmer SG IV gem. 0601/2013 DS</t>
  </si>
  <si>
    <t xml:space="preserve">0,12 = 4,5 Std. nach Neustrukturierung der Aufgaben hin zu einer besseren Verzahnung von Schule und Sport </t>
  </si>
  <si>
    <t>gem. Nachtrag -DS 0626 zu Fachdienst 10</t>
  </si>
  <si>
    <t>0,24 Aufstockung technische Zeichnerin, 
2,49 gem. Nachtrag -DS 0626 zu Fachdienst 61</t>
  </si>
  <si>
    <t>+ 0,36 = Techniker + 14 Std,
4,0 gem. Stellenplan - DS 0645 zu FD 60,
weniger =  techn. Zeichnerin von 39 auf 19,5 Std.</t>
  </si>
  <si>
    <t>gem. Stellenplan - DS 0645 zu FD 63</t>
  </si>
  <si>
    <t>0,5 Jugendberufsagentur gem. DS 0483/2013,  1,0 Koordination Flüchtlinge,
1,0 Koordination Ehrenamt (gem. Nachtrag -DS 0626 zu Fachdienst 03)</t>
  </si>
  <si>
    <t>0,11 = von 20,5 auf 25 Std./wtl. durch Aufgabenzuwachs,
0,5 gem. Stellenplan - DS 0645 zu FD 10</t>
  </si>
  <si>
    <t>0,89 gem. Nachtrag -DS 0626 zu Fachdienst 32- Bürgerbüro,
- 0,02 = ku von 26,83 auf 26,00 wirksam</t>
  </si>
  <si>
    <t>0,66 = + 27 Std. zur Überprüfung der Kraftfahrereignung nach Organisationsuntersuchung,
0,88 gem. Stellenplan - DS 0645 zu FD 10 - Straßenverkehr</t>
  </si>
  <si>
    <t xml:space="preserve"> gem. Nachtrag -DS 0626 zu Fachdienst 32 - Asyl</t>
  </si>
  <si>
    <t>0,24 Hilfeplanung, 0,5 Grusi, 0,5 Begegnungs - und Familienzentrum,
3,0  gem. Nachtrag -DS 0626 zu Fachdienst 50-</t>
  </si>
  <si>
    <t>DS 0515 -0517: 1,0  Qualitätsentwicklung, 0,5 päd. Fachberatung, 0,5 Familienzentren, 0,5 gem. Stellenplan - DS 0645 zu FD 51</t>
  </si>
  <si>
    <t>0,63 Wirtschaftliche Jugendhilfe, 0,5 Koordination Flüchtlinge, 4,0 umA Sonderdienst gem. DS 0510/2013,
6,5 WiJu und 11,5 umA Sonderdienst  gem. Nachtrag -DS 0626 zu Fachdienst 52</t>
  </si>
  <si>
    <t>3,0 Vormünder gem. DS 0553/2013 sowie 1,5  gem. Nachtrag -DS 0626 zu Fachdienst 52</t>
  </si>
  <si>
    <t xml:space="preserve"> 6 Rettungsassistenten gem.DS 0411/2013,
5,5  gem. Stellenplan - DS 0645 zu FD 37</t>
  </si>
  <si>
    <t>Schulsozialarbeit gem. DS 0477/2013</t>
  </si>
  <si>
    <t xml:space="preserve">1,0 Jugendberufsagentur gem. DS 0483/2013, 0,5 Bundeskinderschutzgesetz </t>
  </si>
  <si>
    <t>0,19 =  Reduzierung der wtl. Arbeitszeit im hauswirtschaftlichen Bereich der Kindertagesstätten Faldera um 7,6 Std/wtl. ,+  2,5 gem. Nachtrag -DS 0626 zu Fachdienst 51, + 2,0 gem. gem. Stellenplan - DS 0645 zu FD 51, + 0,5 Anpassung Bedarf außerschulische Betreuung gem. DS 0263/2013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</si>
</sst>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i/>
      <sz val="12"/>
      <name val="Verdana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i/>
      <sz val="10"/>
      <color theme="1"/>
      <name val="Arial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/>
    </xf>
    <xf numFmtId="49" fontId="39" fillId="0" borderId="10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/>
    </xf>
    <xf numFmtId="49" fontId="39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center" wrapText="1"/>
    </xf>
    <xf numFmtId="49" fontId="39" fillId="0" borderId="17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49" fontId="39" fillId="0" borderId="20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49" fontId="39" fillId="0" borderId="22" xfId="0" applyNumberFormat="1" applyFont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24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 wrapText="1"/>
    </xf>
    <xf numFmtId="0" fontId="39" fillId="0" borderId="16" xfId="0" applyFont="1" applyBorder="1" applyAlignment="1">
      <alignment vertical="center"/>
    </xf>
    <xf numFmtId="0" fontId="39" fillId="0" borderId="11" xfId="0" applyFont="1" applyBorder="1" applyAlignment="1">
      <alignment/>
    </xf>
    <xf numFmtId="0" fontId="0" fillId="0" borderId="0" xfId="0" applyAlignment="1">
      <alignment/>
    </xf>
    <xf numFmtId="49" fontId="39" fillId="0" borderId="12" xfId="0" applyNumberFormat="1" applyFont="1" applyBorder="1" applyAlignment="1">
      <alignment vertical="center" wrapText="1"/>
    </xf>
    <xf numFmtId="0" fontId="39" fillId="0" borderId="12" xfId="0" applyFont="1" applyBorder="1" applyAlignment="1" quotePrefix="1">
      <alignment vertical="center" wrapText="1"/>
    </xf>
    <xf numFmtId="2" fontId="39" fillId="0" borderId="11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wrapText="1"/>
    </xf>
    <xf numFmtId="49" fontId="39" fillId="0" borderId="12" xfId="0" applyNumberFormat="1" applyFont="1" applyBorder="1" applyAlignment="1">
      <alignment wrapText="1"/>
    </xf>
    <xf numFmtId="0" fontId="39" fillId="0" borderId="25" xfId="0" applyFont="1" applyBorder="1" applyAlignment="1">
      <alignment wrapText="1"/>
    </xf>
    <xf numFmtId="49" fontId="39" fillId="0" borderId="23" xfId="0" applyNumberFormat="1" applyFont="1" applyBorder="1" applyAlignment="1">
      <alignment horizontal="center"/>
    </xf>
    <xf numFmtId="49" fontId="39" fillId="0" borderId="1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9" fontId="39" fillId="0" borderId="24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view="pageLayout" workbookViewId="0" topLeftCell="A31">
      <selection activeCell="F43" sqref="F43"/>
    </sheetView>
  </sheetViews>
  <sheetFormatPr defaultColWidth="11.421875" defaultRowHeight="12.75"/>
  <cols>
    <col min="1" max="1" width="11.00390625" style="1" customWidth="1"/>
    <col min="2" max="2" width="28.8515625" style="0" customWidth="1"/>
    <col min="3" max="3" width="0" style="3" hidden="1" customWidth="1"/>
    <col min="4" max="8" width="11.421875" style="3" customWidth="1"/>
    <col min="9" max="9" width="55.421875" style="0" bestFit="1" customWidth="1"/>
  </cols>
  <sheetData>
    <row r="1" ht="17.25" customHeight="1" thickBot="1"/>
    <row r="2" spans="1:9" ht="39" thickBot="1">
      <c r="A2" s="33" t="s">
        <v>20</v>
      </c>
      <c r="B2" s="34" t="s">
        <v>0</v>
      </c>
      <c r="C2" s="45" t="s">
        <v>82</v>
      </c>
      <c r="D2" s="45" t="s">
        <v>1</v>
      </c>
      <c r="E2" s="45" t="s">
        <v>82</v>
      </c>
      <c r="F2" s="45" t="s">
        <v>2</v>
      </c>
      <c r="G2" s="45" t="s">
        <v>3</v>
      </c>
      <c r="H2" s="45" t="s">
        <v>4</v>
      </c>
      <c r="I2" s="35" t="s">
        <v>5</v>
      </c>
    </row>
    <row r="3" spans="1:9" s="8" customFormat="1" ht="24.75" customHeight="1" thickBot="1">
      <c r="A3" s="51" t="s">
        <v>6</v>
      </c>
      <c r="B3" s="52"/>
      <c r="C3" s="52"/>
      <c r="D3" s="52"/>
      <c r="E3" s="52"/>
      <c r="F3" s="52"/>
      <c r="G3" s="52"/>
      <c r="H3" s="52"/>
      <c r="I3" s="53"/>
    </row>
    <row r="4" spans="1:9" ht="13.5" thickBot="1">
      <c r="A4" s="29" t="s">
        <v>7</v>
      </c>
      <c r="B4" s="30" t="s">
        <v>8</v>
      </c>
      <c r="C4" s="31">
        <v>3</v>
      </c>
      <c r="D4" s="31">
        <v>3</v>
      </c>
      <c r="E4" s="31">
        <v>4</v>
      </c>
      <c r="F4" s="31">
        <f>SUM(E4-D4)</f>
        <v>1</v>
      </c>
      <c r="G4" s="31">
        <v>1</v>
      </c>
      <c r="H4" s="31">
        <v>0</v>
      </c>
      <c r="I4" s="32" t="s">
        <v>96</v>
      </c>
    </row>
    <row r="5" spans="1:9" ht="27" customHeight="1" thickBot="1">
      <c r="A5" s="54" t="s">
        <v>9</v>
      </c>
      <c r="B5" s="55"/>
      <c r="C5" s="56"/>
      <c r="D5" s="56"/>
      <c r="E5" s="56"/>
      <c r="F5" s="56"/>
      <c r="G5" s="56"/>
      <c r="H5" s="56"/>
      <c r="I5" s="57"/>
    </row>
    <row r="6" spans="1:9" ht="28.5" customHeight="1">
      <c r="A6" s="27" t="s">
        <v>10</v>
      </c>
      <c r="B6" s="28" t="s">
        <v>21</v>
      </c>
      <c r="C6" s="25">
        <v>5</v>
      </c>
      <c r="D6" s="25">
        <v>5</v>
      </c>
      <c r="E6" s="25">
        <v>8.27</v>
      </c>
      <c r="F6" s="11">
        <f>SUM(E6-D6)</f>
        <v>3.2699999999999996</v>
      </c>
      <c r="G6" s="25">
        <v>3.27</v>
      </c>
      <c r="H6" s="25">
        <v>0</v>
      </c>
      <c r="I6" s="26" t="s">
        <v>97</v>
      </c>
    </row>
    <row r="7" spans="1:9" ht="16.5" customHeight="1">
      <c r="A7" s="14" t="s">
        <v>11</v>
      </c>
      <c r="B7" s="10" t="s">
        <v>22</v>
      </c>
      <c r="C7" s="11">
        <v>3.64</v>
      </c>
      <c r="D7" s="11">
        <v>3.64</v>
      </c>
      <c r="E7" s="11">
        <v>3.9</v>
      </c>
      <c r="F7" s="11">
        <f aca="true" t="shared" si="0" ref="F7:F17">SUM(E7-D7)</f>
        <v>0.2599999999999998</v>
      </c>
      <c r="G7" s="11">
        <v>0.26</v>
      </c>
      <c r="H7" s="11">
        <v>0</v>
      </c>
      <c r="I7" s="15" t="s">
        <v>83</v>
      </c>
    </row>
    <row r="8" spans="1:9" ht="16.5" customHeight="1">
      <c r="A8" s="14" t="s">
        <v>12</v>
      </c>
      <c r="B8" s="10" t="s">
        <v>23</v>
      </c>
      <c r="C8" s="11">
        <v>6.24</v>
      </c>
      <c r="D8" s="11">
        <v>5.74</v>
      </c>
      <c r="E8" s="11">
        <v>5.74</v>
      </c>
      <c r="F8" s="11">
        <f t="shared" si="0"/>
        <v>0</v>
      </c>
      <c r="G8" s="11">
        <v>0</v>
      </c>
      <c r="H8" s="11">
        <v>0</v>
      </c>
      <c r="I8" s="15"/>
    </row>
    <row r="9" spans="1:9" ht="16.5" customHeight="1">
      <c r="A9" s="14" t="s">
        <v>13</v>
      </c>
      <c r="B9" s="10" t="s">
        <v>24</v>
      </c>
      <c r="C9" s="11">
        <v>1</v>
      </c>
      <c r="D9" s="11">
        <v>1.5</v>
      </c>
      <c r="E9" s="11">
        <v>1.5</v>
      </c>
      <c r="F9" s="11">
        <f t="shared" si="0"/>
        <v>0</v>
      </c>
      <c r="G9" s="11">
        <v>0</v>
      </c>
      <c r="H9" s="9">
        <v>0</v>
      </c>
      <c r="I9" s="15"/>
    </row>
    <row r="10" spans="1:9" ht="16.5" customHeight="1">
      <c r="A10" s="14" t="s">
        <v>14</v>
      </c>
      <c r="B10" s="10" t="s">
        <v>25</v>
      </c>
      <c r="C10" s="11">
        <v>1</v>
      </c>
      <c r="D10" s="11">
        <v>1</v>
      </c>
      <c r="E10" s="11">
        <v>1</v>
      </c>
      <c r="F10" s="11">
        <f t="shared" si="0"/>
        <v>0</v>
      </c>
      <c r="G10" s="11">
        <v>0</v>
      </c>
      <c r="H10" s="11">
        <v>0</v>
      </c>
      <c r="I10" s="15"/>
    </row>
    <row r="11" spans="1:9" s="2" customFormat="1" ht="16.5" customHeight="1">
      <c r="A11" s="14" t="s">
        <v>15</v>
      </c>
      <c r="B11" s="10" t="s">
        <v>26</v>
      </c>
      <c r="C11" s="11">
        <v>15.9</v>
      </c>
      <c r="D11" s="11">
        <v>15.77</v>
      </c>
      <c r="E11" s="11">
        <v>14</v>
      </c>
      <c r="F11" s="11">
        <f t="shared" si="0"/>
        <v>-1.7699999999999996</v>
      </c>
      <c r="G11" s="11">
        <v>0</v>
      </c>
      <c r="H11" s="11">
        <v>1.77</v>
      </c>
      <c r="I11" s="16" t="s">
        <v>84</v>
      </c>
    </row>
    <row r="12" spans="1:9" s="2" customFormat="1" ht="16.5" customHeight="1">
      <c r="A12" s="14" t="s">
        <v>16</v>
      </c>
      <c r="B12" s="10" t="s">
        <v>81</v>
      </c>
      <c r="C12" s="11">
        <v>22.93</v>
      </c>
      <c r="D12" s="11">
        <v>23.86</v>
      </c>
      <c r="E12" s="11">
        <v>24.61</v>
      </c>
      <c r="F12" s="11">
        <f t="shared" si="0"/>
        <v>0.75</v>
      </c>
      <c r="G12" s="11">
        <v>0.75</v>
      </c>
      <c r="H12" s="11">
        <v>0</v>
      </c>
      <c r="I12" s="16" t="s">
        <v>99</v>
      </c>
    </row>
    <row r="13" spans="1:9" ht="16.5" customHeight="1">
      <c r="A13" s="14" t="s">
        <v>17</v>
      </c>
      <c r="B13" s="10" t="s">
        <v>27</v>
      </c>
      <c r="C13" s="11">
        <v>5.73</v>
      </c>
      <c r="D13" s="11">
        <v>6</v>
      </c>
      <c r="E13" s="11">
        <v>6</v>
      </c>
      <c r="F13" s="11">
        <f t="shared" si="0"/>
        <v>0</v>
      </c>
      <c r="G13" s="11">
        <v>0</v>
      </c>
      <c r="H13" s="11">
        <v>0</v>
      </c>
      <c r="I13" s="16"/>
    </row>
    <row r="14" spans="1:9" ht="16.5" customHeight="1">
      <c r="A14" s="14" t="s">
        <v>18</v>
      </c>
      <c r="B14" s="10" t="s">
        <v>28</v>
      </c>
      <c r="C14" s="11">
        <v>14</v>
      </c>
      <c r="D14" s="11">
        <v>14</v>
      </c>
      <c r="E14" s="11">
        <v>14.5</v>
      </c>
      <c r="F14" s="11">
        <f t="shared" si="0"/>
        <v>0.5</v>
      </c>
      <c r="G14" s="11">
        <v>0.5</v>
      </c>
      <c r="H14" s="11">
        <v>0</v>
      </c>
      <c r="I14" s="16" t="s">
        <v>85</v>
      </c>
    </row>
    <row r="15" spans="1:9" ht="29.25" customHeight="1">
      <c r="A15" s="4" t="s">
        <v>86</v>
      </c>
      <c r="B15" s="12" t="s">
        <v>29</v>
      </c>
      <c r="C15" s="11">
        <v>15.92</v>
      </c>
      <c r="D15" s="11">
        <v>22.78</v>
      </c>
      <c r="E15" s="11">
        <v>25.51</v>
      </c>
      <c r="F15" s="11">
        <f t="shared" si="0"/>
        <v>2.7300000000000004</v>
      </c>
      <c r="G15" s="11">
        <v>2.73</v>
      </c>
      <c r="H15" s="11">
        <v>0</v>
      </c>
      <c r="I15" s="16" t="s">
        <v>100</v>
      </c>
    </row>
    <row r="16" spans="1:9" s="2" customFormat="1" ht="25.5">
      <c r="A16" s="4" t="s">
        <v>88</v>
      </c>
      <c r="B16" s="10" t="s">
        <v>87</v>
      </c>
      <c r="C16" s="11">
        <v>5.5</v>
      </c>
      <c r="D16" s="11">
        <v>38.46</v>
      </c>
      <c r="E16" s="11">
        <v>38.46</v>
      </c>
      <c r="F16" s="11">
        <f>SUM(E16-D16)</f>
        <v>0</v>
      </c>
      <c r="G16" s="11">
        <v>0</v>
      </c>
      <c r="H16" s="11">
        <v>0</v>
      </c>
      <c r="I16" s="16"/>
    </row>
    <row r="17" spans="1:9" ht="16.5" customHeight="1">
      <c r="A17" s="14" t="s">
        <v>19</v>
      </c>
      <c r="B17" s="10" t="s">
        <v>30</v>
      </c>
      <c r="C17" s="11">
        <v>10.77</v>
      </c>
      <c r="D17" s="11">
        <v>10.77</v>
      </c>
      <c r="E17" s="11">
        <v>10.77</v>
      </c>
      <c r="F17" s="11">
        <f t="shared" si="0"/>
        <v>0</v>
      </c>
      <c r="G17" s="11">
        <v>0</v>
      </c>
      <c r="H17" s="11">
        <v>0</v>
      </c>
      <c r="I17" s="16"/>
    </row>
    <row r="18" spans="1:9" ht="38.25">
      <c r="A18" s="4" t="s">
        <v>89</v>
      </c>
      <c r="B18" s="12" t="s">
        <v>90</v>
      </c>
      <c r="C18" s="11">
        <v>24.55</v>
      </c>
      <c r="D18" s="11">
        <v>52.51</v>
      </c>
      <c r="E18" s="11">
        <v>56.37</v>
      </c>
      <c r="F18" s="11">
        <f>SUM(E18-D18)</f>
        <v>3.8599999999999994</v>
      </c>
      <c r="G18" s="11">
        <v>4.36</v>
      </c>
      <c r="H18" s="11">
        <v>0.5</v>
      </c>
      <c r="I18" s="43" t="s">
        <v>101</v>
      </c>
    </row>
    <row r="19" spans="1:9" s="2" customFormat="1" ht="16.5" customHeight="1">
      <c r="A19" s="14" t="s">
        <v>34</v>
      </c>
      <c r="B19" s="12" t="s">
        <v>31</v>
      </c>
      <c r="C19" s="11">
        <v>28</v>
      </c>
      <c r="D19" s="11">
        <v>28.05</v>
      </c>
      <c r="E19" s="11">
        <v>29.05</v>
      </c>
      <c r="F19" s="11">
        <f aca="true" t="shared" si="1" ref="F19:F33">SUM(E19-D19)</f>
        <v>1</v>
      </c>
      <c r="G19" s="11">
        <v>1</v>
      </c>
      <c r="H19" s="11">
        <v>0</v>
      </c>
      <c r="I19" s="16" t="s">
        <v>102</v>
      </c>
    </row>
    <row r="20" spans="1:9" ht="16.5" customHeight="1">
      <c r="A20" s="14" t="s">
        <v>32</v>
      </c>
      <c r="B20" s="10" t="s">
        <v>33</v>
      </c>
      <c r="C20" s="11">
        <v>6.5</v>
      </c>
      <c r="D20" s="11">
        <v>6</v>
      </c>
      <c r="E20" s="11">
        <v>6</v>
      </c>
      <c r="F20" s="11">
        <f t="shared" si="1"/>
        <v>0</v>
      </c>
      <c r="G20" s="11">
        <v>0</v>
      </c>
      <c r="H20" s="11">
        <v>0</v>
      </c>
      <c r="I20" s="16"/>
    </row>
    <row r="21" spans="1:9" s="2" customFormat="1" ht="51">
      <c r="A21" s="14" t="s">
        <v>35</v>
      </c>
      <c r="B21" s="12" t="s">
        <v>36</v>
      </c>
      <c r="C21" s="11">
        <v>8</v>
      </c>
      <c r="D21" s="11">
        <v>9.5</v>
      </c>
      <c r="E21" s="11">
        <v>12</v>
      </c>
      <c r="F21" s="11">
        <f t="shared" si="1"/>
        <v>2.5</v>
      </c>
      <c r="G21" s="11">
        <v>2.5</v>
      </c>
      <c r="H21" s="11">
        <v>0</v>
      </c>
      <c r="I21" s="16" t="s">
        <v>103</v>
      </c>
    </row>
    <row r="22" spans="1:9" ht="38.25">
      <c r="A22" s="4" t="s">
        <v>37</v>
      </c>
      <c r="B22" s="10" t="s">
        <v>38</v>
      </c>
      <c r="C22" s="11">
        <v>27.02</v>
      </c>
      <c r="D22" s="11">
        <v>27.02</v>
      </c>
      <c r="E22" s="11">
        <v>27.63</v>
      </c>
      <c r="F22" s="11">
        <f t="shared" si="1"/>
        <v>0.6099999999999994</v>
      </c>
      <c r="G22" s="11">
        <v>0.61</v>
      </c>
      <c r="H22" s="11">
        <v>0</v>
      </c>
      <c r="I22" s="46" t="s">
        <v>104</v>
      </c>
    </row>
    <row r="23" spans="1:9" s="2" customFormat="1" ht="38.25">
      <c r="A23" s="14" t="s">
        <v>39</v>
      </c>
      <c r="B23" s="10" t="s">
        <v>40</v>
      </c>
      <c r="C23" s="11">
        <v>9.8</v>
      </c>
      <c r="D23" s="11">
        <v>11.05</v>
      </c>
      <c r="E23" s="11">
        <v>11.92</v>
      </c>
      <c r="F23" s="44">
        <f t="shared" si="1"/>
        <v>0.8699999999999992</v>
      </c>
      <c r="G23" s="44">
        <v>0.89</v>
      </c>
      <c r="H23" s="11">
        <v>0.02</v>
      </c>
      <c r="I23" s="42" t="s">
        <v>105</v>
      </c>
    </row>
    <row r="24" spans="1:9" s="2" customFormat="1" ht="64.5" customHeight="1">
      <c r="A24" s="14" t="s">
        <v>41</v>
      </c>
      <c r="B24" s="10" t="s">
        <v>42</v>
      </c>
      <c r="C24" s="11">
        <v>23.29</v>
      </c>
      <c r="D24" s="11">
        <v>28.81</v>
      </c>
      <c r="E24" s="11">
        <v>30.35</v>
      </c>
      <c r="F24" s="11">
        <f t="shared" si="1"/>
        <v>1.5400000000000027</v>
      </c>
      <c r="G24" s="11">
        <v>1.54</v>
      </c>
      <c r="H24" s="11">
        <v>0</v>
      </c>
      <c r="I24" s="47" t="s">
        <v>106</v>
      </c>
    </row>
    <row r="25" spans="1:9" ht="16.5" customHeight="1">
      <c r="A25" s="14" t="s">
        <v>43</v>
      </c>
      <c r="B25" s="10" t="s">
        <v>44</v>
      </c>
      <c r="C25" s="11">
        <v>5.5</v>
      </c>
      <c r="D25" s="11">
        <v>5.5</v>
      </c>
      <c r="E25" s="11">
        <v>8.17</v>
      </c>
      <c r="F25" s="11">
        <f t="shared" si="1"/>
        <v>2.67</v>
      </c>
      <c r="G25" s="11">
        <v>2.67</v>
      </c>
      <c r="H25" s="11">
        <v>0</v>
      </c>
      <c r="I25" s="16" t="s">
        <v>107</v>
      </c>
    </row>
    <row r="26" spans="1:9" s="2" customFormat="1" ht="25.5">
      <c r="A26" s="14" t="s">
        <v>45</v>
      </c>
      <c r="B26" s="12" t="s">
        <v>46</v>
      </c>
      <c r="C26" s="11">
        <v>19.67</v>
      </c>
      <c r="D26" s="11">
        <v>19.67</v>
      </c>
      <c r="E26" s="11">
        <v>19.79</v>
      </c>
      <c r="F26" s="11">
        <f t="shared" si="1"/>
        <v>0.11999999999999744</v>
      </c>
      <c r="G26" s="11">
        <v>0.12</v>
      </c>
      <c r="H26" s="11">
        <v>0</v>
      </c>
      <c r="I26" s="48" t="s">
        <v>98</v>
      </c>
    </row>
    <row r="27" spans="1:9" ht="38.25">
      <c r="A27" s="14" t="s">
        <v>47</v>
      </c>
      <c r="B27" s="10" t="s">
        <v>48</v>
      </c>
      <c r="C27" s="11">
        <v>45.99</v>
      </c>
      <c r="D27" s="11">
        <v>48.53</v>
      </c>
      <c r="E27" s="11">
        <v>52.77</v>
      </c>
      <c r="F27" s="11">
        <f t="shared" si="1"/>
        <v>4.240000000000002</v>
      </c>
      <c r="G27" s="11">
        <v>4.24</v>
      </c>
      <c r="H27" s="11">
        <v>0</v>
      </c>
      <c r="I27" s="16" t="s">
        <v>108</v>
      </c>
    </row>
    <row r="28" spans="1:9" ht="25.5">
      <c r="A28" s="14" t="s">
        <v>50</v>
      </c>
      <c r="B28" s="10" t="s">
        <v>49</v>
      </c>
      <c r="C28" s="11">
        <v>11.94</v>
      </c>
      <c r="D28" s="11">
        <v>10.28</v>
      </c>
      <c r="E28" s="11">
        <v>10.78</v>
      </c>
      <c r="F28" s="11">
        <f t="shared" si="1"/>
        <v>0.5</v>
      </c>
      <c r="G28" s="11">
        <v>0.5</v>
      </c>
      <c r="H28" s="11">
        <v>0</v>
      </c>
      <c r="I28" s="16" t="s">
        <v>91</v>
      </c>
    </row>
    <row r="29" spans="1:9" ht="38.25">
      <c r="A29" s="14" t="s">
        <v>51</v>
      </c>
      <c r="B29" s="10" t="s">
        <v>52</v>
      </c>
      <c r="C29" s="11">
        <v>0</v>
      </c>
      <c r="D29" s="11">
        <v>3.4</v>
      </c>
      <c r="E29" s="11">
        <v>5.9</v>
      </c>
      <c r="F29" s="11">
        <f t="shared" si="1"/>
        <v>2.5000000000000004</v>
      </c>
      <c r="G29" s="11">
        <v>2.5</v>
      </c>
      <c r="H29" s="11">
        <v>0</v>
      </c>
      <c r="I29" s="16" t="s">
        <v>109</v>
      </c>
    </row>
    <row r="30" spans="1:9" ht="51">
      <c r="A30" s="14" t="s">
        <v>53</v>
      </c>
      <c r="B30" s="12" t="s">
        <v>54</v>
      </c>
      <c r="C30" s="11">
        <v>8</v>
      </c>
      <c r="D30" s="11">
        <v>9.87</v>
      </c>
      <c r="E30" s="11">
        <v>33</v>
      </c>
      <c r="F30" s="11">
        <f t="shared" si="1"/>
        <v>23.130000000000003</v>
      </c>
      <c r="G30" s="11">
        <v>23.13</v>
      </c>
      <c r="H30" s="11">
        <v>0</v>
      </c>
      <c r="I30" s="16" t="s">
        <v>110</v>
      </c>
    </row>
    <row r="31" spans="1:9" ht="25.5">
      <c r="A31" s="14" t="s">
        <v>56</v>
      </c>
      <c r="B31" s="10" t="s">
        <v>55</v>
      </c>
      <c r="C31" s="11">
        <v>9.27</v>
      </c>
      <c r="D31" s="11">
        <v>12.47</v>
      </c>
      <c r="E31" s="11">
        <v>16.97</v>
      </c>
      <c r="F31" s="11">
        <f t="shared" si="1"/>
        <v>4.499999999999998</v>
      </c>
      <c r="G31" s="11">
        <v>4.5</v>
      </c>
      <c r="H31" s="11">
        <v>0</v>
      </c>
      <c r="I31" s="16" t="s">
        <v>111</v>
      </c>
    </row>
    <row r="32" spans="1:9" s="2" customFormat="1" ht="25.5">
      <c r="A32" s="14" t="s">
        <v>57</v>
      </c>
      <c r="B32" s="12" t="s">
        <v>58</v>
      </c>
      <c r="C32" s="11">
        <v>35.46</v>
      </c>
      <c r="D32" s="11">
        <v>39.49</v>
      </c>
      <c r="E32" s="11">
        <v>40.99</v>
      </c>
      <c r="F32" s="11">
        <f t="shared" si="1"/>
        <v>1.5</v>
      </c>
      <c r="G32" s="11">
        <v>1.5</v>
      </c>
      <c r="H32" s="11">
        <v>0</v>
      </c>
      <c r="I32" s="16" t="s">
        <v>114</v>
      </c>
    </row>
    <row r="33" spans="1:9" s="2" customFormat="1" ht="26.25" thickBot="1">
      <c r="A33" s="36" t="s">
        <v>59</v>
      </c>
      <c r="B33" s="37" t="s">
        <v>60</v>
      </c>
      <c r="C33" s="19">
        <v>22.5</v>
      </c>
      <c r="D33" s="19">
        <v>22.04</v>
      </c>
      <c r="E33" s="19">
        <v>23.03</v>
      </c>
      <c r="F33" s="11">
        <f t="shared" si="1"/>
        <v>0.990000000000002</v>
      </c>
      <c r="G33" s="19">
        <v>0.99</v>
      </c>
      <c r="H33" s="19">
        <v>0</v>
      </c>
      <c r="I33" s="38" t="s">
        <v>92</v>
      </c>
    </row>
    <row r="34" spans="1:9" ht="23.25" customHeight="1" thickBot="1">
      <c r="A34" s="58" t="s">
        <v>78</v>
      </c>
      <c r="B34" s="59"/>
      <c r="C34" s="21">
        <f aca="true" t="shared" si="2" ref="C34:H34">SUM(C6:C33)</f>
        <v>393.12</v>
      </c>
      <c r="D34" s="21">
        <f t="shared" si="2"/>
        <v>482.7100000000001</v>
      </c>
      <c r="E34" s="21">
        <f>SUM(E6:E33)</f>
        <v>538.98</v>
      </c>
      <c r="F34" s="21">
        <f t="shared" si="2"/>
        <v>56.27</v>
      </c>
      <c r="G34" s="21">
        <f t="shared" si="2"/>
        <v>58.559999999999995</v>
      </c>
      <c r="H34" s="21">
        <f t="shared" si="2"/>
        <v>2.29</v>
      </c>
      <c r="I34" s="39"/>
    </row>
    <row r="35" spans="1:9" ht="33.75" customHeight="1" thickBot="1">
      <c r="A35" s="60" t="s">
        <v>61</v>
      </c>
      <c r="B35" s="61"/>
      <c r="C35" s="61"/>
      <c r="D35" s="61"/>
      <c r="E35" s="61"/>
      <c r="F35" s="61"/>
      <c r="G35" s="61"/>
      <c r="H35" s="61"/>
      <c r="I35" s="62"/>
    </row>
    <row r="36" spans="1:9" ht="25.5">
      <c r="A36" s="23" t="s">
        <v>62</v>
      </c>
      <c r="B36" s="24" t="s">
        <v>30</v>
      </c>
      <c r="C36" s="25">
        <v>111</v>
      </c>
      <c r="D36" s="25">
        <v>113</v>
      </c>
      <c r="E36" s="25">
        <v>124.5</v>
      </c>
      <c r="F36" s="25">
        <f aca="true" t="shared" si="3" ref="F36:F44">SUM(E36-D36)</f>
        <v>11.5</v>
      </c>
      <c r="G36" s="25">
        <v>11.5</v>
      </c>
      <c r="H36" s="25">
        <v>0</v>
      </c>
      <c r="I36" s="26" t="s">
        <v>112</v>
      </c>
    </row>
    <row r="37" spans="1:9" ht="16.5" customHeight="1">
      <c r="A37" s="17" t="s">
        <v>63</v>
      </c>
      <c r="B37" s="13" t="s">
        <v>64</v>
      </c>
      <c r="C37" s="11">
        <v>35.45</v>
      </c>
      <c r="D37" s="11">
        <v>34.95</v>
      </c>
      <c r="E37" s="11">
        <v>34.95</v>
      </c>
      <c r="F37" s="25">
        <f t="shared" si="3"/>
        <v>0</v>
      </c>
      <c r="G37" s="11">
        <v>0</v>
      </c>
      <c r="H37" s="11">
        <v>0</v>
      </c>
      <c r="I37" s="18"/>
    </row>
    <row r="38" spans="1:9" ht="16.5" customHeight="1">
      <c r="A38" s="17" t="s">
        <v>93</v>
      </c>
      <c r="B38" s="13" t="s">
        <v>65</v>
      </c>
      <c r="C38" s="11">
        <v>210.53</v>
      </c>
      <c r="D38" s="11">
        <v>212.53</v>
      </c>
      <c r="E38" s="11">
        <v>212.01</v>
      </c>
      <c r="F38" s="25">
        <f t="shared" si="3"/>
        <v>-0.5200000000000102</v>
      </c>
      <c r="G38" s="11">
        <v>0</v>
      </c>
      <c r="H38" s="11">
        <v>0.52</v>
      </c>
      <c r="I38" s="18" t="s">
        <v>94</v>
      </c>
    </row>
    <row r="39" spans="1:9" ht="16.5" customHeight="1">
      <c r="A39" s="17" t="s">
        <v>66</v>
      </c>
      <c r="B39" s="13" t="s">
        <v>67</v>
      </c>
      <c r="C39" s="11">
        <v>22.8</v>
      </c>
      <c r="D39" s="11">
        <v>22.75</v>
      </c>
      <c r="E39" s="11">
        <v>22.72</v>
      </c>
      <c r="F39" s="25">
        <f t="shared" si="3"/>
        <v>-0.030000000000001137</v>
      </c>
      <c r="G39" s="11">
        <v>0</v>
      </c>
      <c r="H39" s="11">
        <v>0.03</v>
      </c>
      <c r="I39" s="16" t="s">
        <v>95</v>
      </c>
    </row>
    <row r="40" spans="1:9" ht="16.5" customHeight="1">
      <c r="A40" s="17" t="s">
        <v>68</v>
      </c>
      <c r="B40" s="13" t="s">
        <v>69</v>
      </c>
      <c r="C40" s="11">
        <v>7.78</v>
      </c>
      <c r="D40" s="11">
        <v>7.69</v>
      </c>
      <c r="E40" s="11">
        <v>7.69</v>
      </c>
      <c r="F40" s="25">
        <f t="shared" si="3"/>
        <v>0</v>
      </c>
      <c r="G40" s="11">
        <v>0</v>
      </c>
      <c r="H40" s="11">
        <v>0</v>
      </c>
      <c r="I40" s="18"/>
    </row>
    <row r="41" spans="1:9" s="2" customFormat="1" ht="16.5" customHeight="1">
      <c r="A41" s="14" t="s">
        <v>70</v>
      </c>
      <c r="B41" s="10" t="s">
        <v>71</v>
      </c>
      <c r="C41" s="11">
        <v>14.74</v>
      </c>
      <c r="D41" s="11">
        <v>15.05</v>
      </c>
      <c r="E41" s="11">
        <v>15.05</v>
      </c>
      <c r="F41" s="25">
        <f t="shared" si="3"/>
        <v>0</v>
      </c>
      <c r="G41" s="11">
        <v>0</v>
      </c>
      <c r="H41" s="11">
        <v>0</v>
      </c>
      <c r="I41" s="16"/>
    </row>
    <row r="42" spans="1:9" s="2" customFormat="1" ht="25.5">
      <c r="A42" s="14" t="s">
        <v>72</v>
      </c>
      <c r="B42" s="12" t="s">
        <v>73</v>
      </c>
      <c r="C42" s="11">
        <v>25.73</v>
      </c>
      <c r="D42" s="11">
        <v>26.59</v>
      </c>
      <c r="E42" s="11">
        <v>30.1</v>
      </c>
      <c r="F42" s="25">
        <f t="shared" si="3"/>
        <v>3.5100000000000016</v>
      </c>
      <c r="G42" s="11">
        <v>3.51</v>
      </c>
      <c r="H42" s="11">
        <v>0</v>
      </c>
      <c r="I42" s="16" t="s">
        <v>113</v>
      </c>
    </row>
    <row r="43" spans="1:9" s="2" customFormat="1" ht="16.5" customHeight="1">
      <c r="A43" s="14" t="s">
        <v>74</v>
      </c>
      <c r="B43" s="12" t="s">
        <v>75</v>
      </c>
      <c r="C43" s="11">
        <v>2</v>
      </c>
      <c r="D43" s="11">
        <v>2</v>
      </c>
      <c r="E43" s="11">
        <v>2</v>
      </c>
      <c r="F43" s="25">
        <f t="shared" si="3"/>
        <v>0</v>
      </c>
      <c r="G43" s="11">
        <v>0</v>
      </c>
      <c r="H43" s="11">
        <v>0</v>
      </c>
      <c r="I43" s="16"/>
    </row>
    <row r="44" spans="1:9" s="41" customFormat="1" ht="84" customHeight="1">
      <c r="A44" s="14" t="s">
        <v>76</v>
      </c>
      <c r="B44" s="11" t="s">
        <v>77</v>
      </c>
      <c r="C44" s="40">
        <v>148.81</v>
      </c>
      <c r="D44" s="11">
        <v>161.54</v>
      </c>
      <c r="E44" s="11">
        <v>166.35</v>
      </c>
      <c r="F44" s="25">
        <f t="shared" si="3"/>
        <v>4.810000000000002</v>
      </c>
      <c r="G44" s="11">
        <v>5</v>
      </c>
      <c r="H44" s="11">
        <v>0.19</v>
      </c>
      <c r="I44" s="48" t="s">
        <v>115</v>
      </c>
    </row>
    <row r="45" spans="1:9" ht="18" customHeight="1" thickBot="1">
      <c r="A45" s="63" t="s">
        <v>79</v>
      </c>
      <c r="B45" s="64"/>
      <c r="C45" s="19">
        <f aca="true" t="shared" si="4" ref="C45:H45">SUM(C36:C44)</f>
        <v>578.84</v>
      </c>
      <c r="D45" s="19">
        <f t="shared" si="4"/>
        <v>596.1</v>
      </c>
      <c r="E45" s="19">
        <f t="shared" si="4"/>
        <v>615.37</v>
      </c>
      <c r="F45" s="19">
        <f t="shared" si="4"/>
        <v>19.269999999999992</v>
      </c>
      <c r="G45" s="19">
        <f t="shared" si="4"/>
        <v>20.009999999999998</v>
      </c>
      <c r="H45" s="19">
        <f t="shared" si="4"/>
        <v>0.74</v>
      </c>
      <c r="I45" s="20"/>
    </row>
    <row r="46" spans="1:9" ht="22.5" customHeight="1" thickBot="1">
      <c r="A46" s="49" t="s">
        <v>80</v>
      </c>
      <c r="B46" s="50"/>
      <c r="C46" s="21">
        <f aca="true" t="shared" si="5" ref="C46:H46">SUM(C4+C34+C45)</f>
        <v>974.96</v>
      </c>
      <c r="D46" s="21">
        <f t="shared" si="5"/>
        <v>1081.8100000000002</v>
      </c>
      <c r="E46" s="21">
        <f t="shared" si="5"/>
        <v>1158.35</v>
      </c>
      <c r="F46" s="21">
        <f t="shared" si="5"/>
        <v>76.53999999999999</v>
      </c>
      <c r="G46" s="21">
        <f t="shared" si="5"/>
        <v>79.57</v>
      </c>
      <c r="H46" s="21">
        <f t="shared" si="5"/>
        <v>3.0300000000000002</v>
      </c>
      <c r="I46" s="22"/>
    </row>
    <row r="47" spans="1:9" ht="12.75">
      <c r="A47" s="5"/>
      <c r="B47" s="6"/>
      <c r="C47" s="7"/>
      <c r="D47" s="7"/>
      <c r="E47" s="7"/>
      <c r="F47" s="7"/>
      <c r="G47" s="7"/>
      <c r="H47" s="7"/>
      <c r="I47" s="6"/>
    </row>
    <row r="48" spans="1:9" ht="12.75">
      <c r="A48" s="5"/>
      <c r="B48" s="6"/>
      <c r="C48" s="7"/>
      <c r="D48" s="7"/>
      <c r="E48" s="7"/>
      <c r="F48" s="7"/>
      <c r="G48" s="7"/>
      <c r="H48" s="7"/>
      <c r="I48" s="6"/>
    </row>
    <row r="49" spans="1:9" ht="12.75">
      <c r="A49" s="5"/>
      <c r="B49" s="6"/>
      <c r="C49" s="7"/>
      <c r="D49" s="7"/>
      <c r="E49" s="7"/>
      <c r="F49" s="7"/>
      <c r="G49" s="7"/>
      <c r="H49" s="7"/>
      <c r="I49" s="6"/>
    </row>
    <row r="50" spans="1:9" ht="14.25" customHeight="1">
      <c r="A50" s="5"/>
      <c r="B50" s="6"/>
      <c r="C50" s="7"/>
      <c r="D50" s="7"/>
      <c r="E50" s="7"/>
      <c r="F50" s="7"/>
      <c r="G50" s="7"/>
      <c r="H50" s="7"/>
      <c r="I50" s="6"/>
    </row>
    <row r="51" spans="1:9" ht="12.75">
      <c r="A51" s="5"/>
      <c r="B51" s="6"/>
      <c r="C51" s="7"/>
      <c r="D51" s="7"/>
      <c r="E51" s="7"/>
      <c r="F51" s="7"/>
      <c r="G51" s="7"/>
      <c r="H51" s="7"/>
      <c r="I51" s="6"/>
    </row>
    <row r="52" spans="1:9" ht="12.75">
      <c r="A52" s="5"/>
      <c r="B52" s="6"/>
      <c r="C52" s="7"/>
      <c r="D52" s="7"/>
      <c r="E52" s="7"/>
      <c r="F52" s="7"/>
      <c r="G52" s="7"/>
      <c r="H52" s="7"/>
      <c r="I52" s="6"/>
    </row>
    <row r="53" spans="1:9" ht="12.75">
      <c r="A53" s="5"/>
      <c r="B53" s="6"/>
      <c r="C53" s="7"/>
      <c r="D53" s="7"/>
      <c r="E53" s="7"/>
      <c r="F53" s="7"/>
      <c r="G53" s="7"/>
      <c r="H53" s="7"/>
      <c r="I53" s="6"/>
    </row>
    <row r="54" spans="1:9" ht="12.75">
      <c r="A54" s="5"/>
      <c r="B54" s="6"/>
      <c r="C54" s="7"/>
      <c r="D54" s="7"/>
      <c r="E54" s="7"/>
      <c r="F54" s="7"/>
      <c r="G54" s="7"/>
      <c r="H54" s="7"/>
      <c r="I54" s="6"/>
    </row>
    <row r="55" spans="1:9" ht="12.75">
      <c r="A55" s="5"/>
      <c r="B55" s="6"/>
      <c r="C55" s="7"/>
      <c r="D55" s="7"/>
      <c r="E55" s="7"/>
      <c r="F55" s="7"/>
      <c r="G55" s="7"/>
      <c r="H55" s="7"/>
      <c r="I55" s="6"/>
    </row>
    <row r="56" spans="1:9" ht="12.75">
      <c r="A56" s="5"/>
      <c r="B56" s="6"/>
      <c r="C56" s="7"/>
      <c r="D56" s="7"/>
      <c r="E56" s="7"/>
      <c r="F56" s="7"/>
      <c r="G56" s="7"/>
      <c r="H56" s="7"/>
      <c r="I56" s="6"/>
    </row>
    <row r="57" spans="1:9" ht="12.75">
      <c r="A57" s="5"/>
      <c r="B57" s="6"/>
      <c r="C57" s="7"/>
      <c r="D57" s="7"/>
      <c r="E57" s="7"/>
      <c r="F57" s="7"/>
      <c r="G57" s="7"/>
      <c r="H57" s="7"/>
      <c r="I57" s="6"/>
    </row>
    <row r="58" spans="1:9" ht="12.75">
      <c r="A58" s="5"/>
      <c r="B58" s="6"/>
      <c r="C58" s="7"/>
      <c r="D58" s="7"/>
      <c r="E58" s="7"/>
      <c r="F58" s="7"/>
      <c r="G58" s="7"/>
      <c r="H58" s="7"/>
      <c r="I58" s="6"/>
    </row>
    <row r="59" spans="1:9" ht="12.75">
      <c r="A59" s="5"/>
      <c r="B59" s="6"/>
      <c r="C59" s="7"/>
      <c r="D59" s="7"/>
      <c r="E59" s="7"/>
      <c r="F59" s="7"/>
      <c r="G59" s="7"/>
      <c r="H59" s="7"/>
      <c r="I59" s="6"/>
    </row>
    <row r="60" spans="1:9" ht="12.75">
      <c r="A60" s="5"/>
      <c r="B60" s="6"/>
      <c r="C60" s="7"/>
      <c r="D60" s="7"/>
      <c r="E60" s="7"/>
      <c r="F60" s="7"/>
      <c r="G60" s="7"/>
      <c r="H60" s="7"/>
      <c r="I60" s="6"/>
    </row>
    <row r="61" spans="1:9" ht="12.75">
      <c r="A61" s="5"/>
      <c r="B61" s="6"/>
      <c r="C61" s="7"/>
      <c r="D61" s="7"/>
      <c r="E61" s="7"/>
      <c r="F61" s="7"/>
      <c r="G61" s="7"/>
      <c r="H61" s="7"/>
      <c r="I61" s="6"/>
    </row>
    <row r="62" spans="1:9" ht="12.75">
      <c r="A62" s="5"/>
      <c r="B62" s="6"/>
      <c r="C62" s="7"/>
      <c r="D62" s="7"/>
      <c r="E62" s="7"/>
      <c r="F62" s="7"/>
      <c r="G62" s="7"/>
      <c r="H62" s="7"/>
      <c r="I62" s="6"/>
    </row>
    <row r="63" spans="1:9" ht="12.75">
      <c r="A63" s="5"/>
      <c r="B63" s="6"/>
      <c r="C63" s="7"/>
      <c r="D63" s="7"/>
      <c r="E63" s="7"/>
      <c r="F63" s="7"/>
      <c r="G63" s="7"/>
      <c r="H63" s="7"/>
      <c r="I63" s="6"/>
    </row>
    <row r="64" spans="1:9" ht="12.75">
      <c r="A64" s="5"/>
      <c r="B64" s="6"/>
      <c r="C64" s="7"/>
      <c r="D64" s="7"/>
      <c r="E64" s="7"/>
      <c r="F64" s="7"/>
      <c r="G64" s="7"/>
      <c r="H64" s="7"/>
      <c r="I64" s="6"/>
    </row>
  </sheetData>
  <sheetProtection/>
  <mergeCells count="6">
    <mergeCell ref="A46:B46"/>
    <mergeCell ref="A3:I3"/>
    <mergeCell ref="A5:I5"/>
    <mergeCell ref="A34:B34"/>
    <mergeCell ref="A35:I35"/>
    <mergeCell ref="A45:B45"/>
  </mergeCells>
  <printOptions horizontalCentered="1"/>
  <pageMargins left="0.2362204724409449" right="0.2362204724409449" top="0.8213541666666667" bottom="0.7480314960629921" header="0.31496062992125984" footer="0.31496062992125984"/>
  <pageSetup fitToHeight="0" fitToWidth="1" horizontalDpi="600" verticalDpi="600" orientation="landscape" paperSize="9" scale="95" r:id="rId1"/>
  <headerFooter>
    <oddHeader xml:space="preserve">&amp;C&amp;"Verdana,Fett"&amp;14                                                                                                                                         Anlage F
Gegenüberstellung der Veränderungen im Stellenplanquerschnitt zu 2015/16 </oddHeader>
  </headerFooter>
  <rowBreaks count="2" manualBreakCount="2">
    <brk id="21" max="8" man="1"/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Neumuenster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Zander, Bernd</dc:creator>
  <cp:keywords/>
  <dc:description/>
  <cp:lastModifiedBy>Liersch, Andrea</cp:lastModifiedBy>
  <cp:lastPrinted>2016-01-12T08:54:28Z</cp:lastPrinted>
  <dcterms:created xsi:type="dcterms:W3CDTF">2014-07-28T09:36:12Z</dcterms:created>
  <dcterms:modified xsi:type="dcterms:W3CDTF">2016-01-14T11:32:43Z</dcterms:modified>
  <cp:category/>
  <cp:version/>
  <cp:contentType/>
  <cp:contentStatus/>
</cp:coreProperties>
</file>